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liat\Desktop\"/>
    </mc:Choice>
  </mc:AlternateContent>
  <workbookProtection workbookPassword="CCDC" lockStructure="1"/>
  <bookViews>
    <workbookView xWindow="0" yWindow="0" windowWidth="28800" windowHeight="12336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D1034" i="2"/>
  <c r="C1034" i="2"/>
  <c r="B1034" i="2"/>
  <c r="A1034" i="2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D1023" i="2"/>
  <c r="C1023" i="2"/>
  <c r="B1023" i="2"/>
  <c r="A1023" i="2"/>
  <c r="H1022" i="2"/>
  <c r="F1022" i="2"/>
  <c r="E1022" i="2"/>
  <c r="C1022" i="2"/>
  <c r="B1022" i="2"/>
  <c r="A1022" i="2"/>
  <c r="D1022" i="2" s="1"/>
  <c r="H1021" i="2"/>
  <c r="F1021" i="2"/>
  <c r="E1021" i="2"/>
  <c r="D1021" i="2"/>
  <c r="C1021" i="2"/>
  <c r="B1021" i="2"/>
  <c r="A1021" i="2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D1010" i="2"/>
  <c r="C1010" i="2"/>
  <c r="B1010" i="2"/>
  <c r="A1010" i="2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D999" i="2"/>
  <c r="C999" i="2"/>
  <c r="B999" i="2"/>
  <c r="A999" i="2"/>
  <c r="H998" i="2"/>
  <c r="F998" i="2"/>
  <c r="E998" i="2"/>
  <c r="C998" i="2"/>
  <c r="B998" i="2"/>
  <c r="A998" i="2"/>
  <c r="D998" i="2" s="1"/>
  <c r="H997" i="2"/>
  <c r="F997" i="2"/>
  <c r="E997" i="2"/>
  <c r="D997" i="2"/>
  <c r="C997" i="2"/>
  <c r="B997" i="2"/>
  <c r="A997" i="2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D986" i="2"/>
  <c r="C986" i="2"/>
  <c r="B986" i="2"/>
  <c r="A986" i="2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D975" i="2"/>
  <c r="C975" i="2"/>
  <c r="B975" i="2"/>
  <c r="A975" i="2"/>
  <c r="H974" i="2"/>
  <c r="F974" i="2"/>
  <c r="E974" i="2"/>
  <c r="C974" i="2"/>
  <c r="B974" i="2"/>
  <c r="A974" i="2"/>
  <c r="D974" i="2" s="1"/>
  <c r="H973" i="2"/>
  <c r="F973" i="2"/>
  <c r="E973" i="2"/>
  <c r="D973" i="2"/>
  <c r="C973" i="2"/>
  <c r="B973" i="2"/>
  <c r="A973" i="2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D962" i="2"/>
  <c r="C962" i="2"/>
  <c r="B962" i="2"/>
  <c r="A962" i="2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D951" i="2"/>
  <c r="C951" i="2"/>
  <c r="B951" i="2"/>
  <c r="A951" i="2"/>
  <c r="H950" i="2"/>
  <c r="F950" i="2"/>
  <c r="E950" i="2"/>
  <c r="C950" i="2"/>
  <c r="B950" i="2"/>
  <c r="A950" i="2"/>
  <c r="D950" i="2" s="1"/>
  <c r="H949" i="2"/>
  <c r="F949" i="2"/>
  <c r="E949" i="2"/>
  <c r="D949" i="2"/>
  <c r="C949" i="2"/>
  <c r="B949" i="2"/>
  <c r="A949" i="2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D938" i="2"/>
  <c r="C938" i="2"/>
  <c r="B938" i="2"/>
  <c r="A938" i="2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D927" i="2"/>
  <c r="C927" i="2"/>
  <c r="B927" i="2"/>
  <c r="A927" i="2"/>
  <c r="H926" i="2"/>
  <c r="F926" i="2"/>
  <c r="E926" i="2"/>
  <c r="C926" i="2"/>
  <c r="B926" i="2"/>
  <c r="A926" i="2"/>
  <c r="D926" i="2" s="1"/>
  <c r="H925" i="2"/>
  <c r="F925" i="2"/>
  <c r="E925" i="2"/>
  <c r="D925" i="2"/>
  <c r="C925" i="2"/>
  <c r="B925" i="2"/>
  <c r="A925" i="2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D914" i="2"/>
  <c r="C914" i="2"/>
  <c r="B914" i="2"/>
  <c r="A914" i="2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D903" i="2"/>
  <c r="C903" i="2"/>
  <c r="B903" i="2"/>
  <c r="A903" i="2"/>
  <c r="H902" i="2"/>
  <c r="F902" i="2"/>
  <c r="E902" i="2"/>
  <c r="C902" i="2"/>
  <c r="B902" i="2"/>
  <c r="A902" i="2"/>
  <c r="D902" i="2" s="1"/>
  <c r="H901" i="2"/>
  <c r="F901" i="2"/>
  <c r="E901" i="2"/>
  <c r="D901" i="2"/>
  <c r="C901" i="2"/>
  <c r="B901" i="2"/>
  <c r="A901" i="2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D890" i="2"/>
  <c r="C890" i="2"/>
  <c r="B890" i="2"/>
  <c r="A890" i="2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D879" i="2"/>
  <c r="C879" i="2"/>
  <c r="B879" i="2"/>
  <c r="A879" i="2"/>
  <c r="H878" i="2"/>
  <c r="F878" i="2"/>
  <c r="E878" i="2"/>
  <c r="C878" i="2"/>
  <c r="B878" i="2"/>
  <c r="A878" i="2"/>
  <c r="D878" i="2" s="1"/>
  <c r="H877" i="2"/>
  <c r="F877" i="2"/>
  <c r="E877" i="2"/>
  <c r="D877" i="2"/>
  <c r="C877" i="2"/>
  <c r="B877" i="2"/>
  <c r="A877" i="2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D866" i="2"/>
  <c r="C866" i="2"/>
  <c r="B866" i="2"/>
  <c r="A866" i="2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D855" i="2"/>
  <c r="C855" i="2"/>
  <c r="B855" i="2"/>
  <c r="A855" i="2"/>
  <c r="H854" i="2"/>
  <c r="F854" i="2"/>
  <c r="E854" i="2"/>
  <c r="C854" i="2"/>
  <c r="B854" i="2"/>
  <c r="A854" i="2"/>
  <c r="D854" i="2" s="1"/>
  <c r="H853" i="2"/>
  <c r="F853" i="2"/>
  <c r="E853" i="2"/>
  <c r="D853" i="2"/>
  <c r="C853" i="2"/>
  <c r="B853" i="2"/>
  <c r="A853" i="2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D842" i="2"/>
  <c r="C842" i="2"/>
  <c r="B842" i="2"/>
  <c r="A842" i="2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D831" i="2"/>
  <c r="C831" i="2"/>
  <c r="B831" i="2"/>
  <c r="A831" i="2"/>
  <c r="H830" i="2"/>
  <c r="F830" i="2"/>
  <c r="E830" i="2"/>
  <c r="C830" i="2"/>
  <c r="B830" i="2"/>
  <c r="A830" i="2"/>
  <c r="D830" i="2" s="1"/>
  <c r="H829" i="2"/>
  <c r="F829" i="2"/>
  <c r="E829" i="2"/>
  <c r="D829" i="2"/>
  <c r="C829" i="2"/>
  <c r="B829" i="2"/>
  <c r="A829" i="2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D818" i="2"/>
  <c r="C818" i="2"/>
  <c r="B818" i="2"/>
  <c r="A818" i="2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D807" i="2"/>
  <c r="C807" i="2"/>
  <c r="B807" i="2"/>
  <c r="A807" i="2"/>
  <c r="H806" i="2"/>
  <c r="F806" i="2"/>
  <c r="E806" i="2"/>
  <c r="C806" i="2"/>
  <c r="B806" i="2"/>
  <c r="A806" i="2"/>
  <c r="D806" i="2" s="1"/>
  <c r="H805" i="2"/>
  <c r="F805" i="2"/>
  <c r="E805" i="2"/>
  <c r="D805" i="2"/>
  <c r="C805" i="2"/>
  <c r="B805" i="2"/>
  <c r="A805" i="2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D794" i="2"/>
  <c r="C794" i="2"/>
  <c r="B794" i="2"/>
  <c r="A794" i="2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D783" i="2"/>
  <c r="C783" i="2"/>
  <c r="B783" i="2"/>
  <c r="A783" i="2"/>
  <c r="H782" i="2"/>
  <c r="F782" i="2"/>
  <c r="E782" i="2"/>
  <c r="C782" i="2"/>
  <c r="B782" i="2"/>
  <c r="A782" i="2"/>
  <c r="D782" i="2" s="1"/>
  <c r="H781" i="2"/>
  <c r="F781" i="2"/>
  <c r="E781" i="2"/>
  <c r="D781" i="2"/>
  <c r="C781" i="2"/>
  <c r="B781" i="2"/>
  <c r="A781" i="2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D770" i="2"/>
  <c r="C770" i="2"/>
  <c r="B770" i="2"/>
  <c r="A770" i="2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D759" i="2"/>
  <c r="C759" i="2"/>
  <c r="B759" i="2"/>
  <c r="A759" i="2"/>
  <c r="H758" i="2"/>
  <c r="F758" i="2"/>
  <c r="E758" i="2"/>
  <c r="C758" i="2"/>
  <c r="B758" i="2"/>
  <c r="A758" i="2"/>
  <c r="D758" i="2" s="1"/>
  <c r="H757" i="2"/>
  <c r="F757" i="2"/>
  <c r="E757" i="2"/>
  <c r="D757" i="2"/>
  <c r="C757" i="2"/>
  <c r="B757" i="2"/>
  <c r="A757" i="2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D746" i="2"/>
  <c r="C746" i="2"/>
  <c r="B746" i="2"/>
  <c r="A746" i="2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D735" i="2"/>
  <c r="C735" i="2"/>
  <c r="B735" i="2"/>
  <c r="A735" i="2"/>
  <c r="H734" i="2"/>
  <c r="F734" i="2"/>
  <c r="E734" i="2"/>
  <c r="C734" i="2"/>
  <c r="B734" i="2"/>
  <c r="A734" i="2"/>
  <c r="D734" i="2" s="1"/>
  <c r="H733" i="2"/>
  <c r="F733" i="2"/>
  <c r="E733" i="2"/>
  <c r="D733" i="2"/>
  <c r="C733" i="2"/>
  <c r="B733" i="2"/>
  <c r="A733" i="2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D722" i="2"/>
  <c r="C722" i="2"/>
  <c r="B722" i="2"/>
  <c r="A722" i="2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D711" i="2"/>
  <c r="C711" i="2"/>
  <c r="B711" i="2"/>
  <c r="A711" i="2"/>
  <c r="H710" i="2"/>
  <c r="F710" i="2"/>
  <c r="E710" i="2"/>
  <c r="C710" i="2"/>
  <c r="B710" i="2"/>
  <c r="A710" i="2"/>
  <c r="D710" i="2" s="1"/>
  <c r="H709" i="2"/>
  <c r="F709" i="2"/>
  <c r="E709" i="2"/>
  <c r="D709" i="2"/>
  <c r="C709" i="2"/>
  <c r="B709" i="2"/>
  <c r="A709" i="2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D698" i="2"/>
  <c r="C698" i="2"/>
  <c r="B698" i="2"/>
  <c r="A698" i="2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D687" i="2"/>
  <c r="C687" i="2"/>
  <c r="B687" i="2"/>
  <c r="A687" i="2"/>
  <c r="H686" i="2"/>
  <c r="F686" i="2"/>
  <c r="E686" i="2"/>
  <c r="C686" i="2"/>
  <c r="B686" i="2"/>
  <c r="A686" i="2"/>
  <c r="D686" i="2" s="1"/>
  <c r="H685" i="2"/>
  <c r="F685" i="2"/>
  <c r="E685" i="2"/>
  <c r="D685" i="2"/>
  <c r="C685" i="2"/>
  <c r="B685" i="2"/>
  <c r="A685" i="2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D674" i="2"/>
  <c r="C674" i="2"/>
  <c r="B674" i="2"/>
  <c r="A674" i="2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D663" i="2"/>
  <c r="C663" i="2"/>
  <c r="B663" i="2"/>
  <c r="A663" i="2"/>
  <c r="H662" i="2"/>
  <c r="F662" i="2"/>
  <c r="E662" i="2"/>
  <c r="C662" i="2"/>
  <c r="B662" i="2"/>
  <c r="A662" i="2"/>
  <c r="D662" i="2" s="1"/>
  <c r="H661" i="2"/>
  <c r="F661" i="2"/>
  <c r="E661" i="2"/>
  <c r="D661" i="2"/>
  <c r="C661" i="2"/>
  <c r="B661" i="2"/>
  <c r="A661" i="2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D650" i="2"/>
  <c r="C650" i="2"/>
  <c r="B650" i="2"/>
  <c r="A650" i="2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D639" i="2"/>
  <c r="C639" i="2"/>
  <c r="B639" i="2"/>
  <c r="A639" i="2"/>
  <c r="H638" i="2"/>
  <c r="F638" i="2"/>
  <c r="E638" i="2"/>
  <c r="C638" i="2"/>
  <c r="B638" i="2"/>
  <c r="A638" i="2"/>
  <c r="D638" i="2" s="1"/>
  <c r="H637" i="2"/>
  <c r="F637" i="2"/>
  <c r="E637" i="2"/>
  <c r="D637" i="2"/>
  <c r="C637" i="2"/>
  <c r="B637" i="2"/>
  <c r="A637" i="2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D627" i="2"/>
  <c r="C627" i="2"/>
  <c r="B627" i="2"/>
  <c r="A627" i="2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D615" i="2"/>
  <c r="C615" i="2"/>
  <c r="B615" i="2"/>
  <c r="A615" i="2"/>
  <c r="H614" i="2"/>
  <c r="F614" i="2"/>
  <c r="E614" i="2"/>
  <c r="C614" i="2"/>
  <c r="B614" i="2"/>
  <c r="A614" i="2"/>
  <c r="D614" i="2" s="1"/>
  <c r="H613" i="2"/>
  <c r="F613" i="2"/>
  <c r="E613" i="2"/>
  <c r="D613" i="2"/>
  <c r="C613" i="2"/>
  <c r="B613" i="2"/>
  <c r="A613" i="2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D602" i="2"/>
  <c r="C602" i="2"/>
  <c r="B602" i="2"/>
  <c r="A602" i="2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D592" i="2"/>
  <c r="C592" i="2"/>
  <c r="B592" i="2"/>
  <c r="A592" i="2"/>
  <c r="H591" i="2"/>
  <c r="F591" i="2"/>
  <c r="E591" i="2"/>
  <c r="C591" i="2"/>
  <c r="B591" i="2"/>
  <c r="A591" i="2"/>
  <c r="D591" i="2" s="1"/>
  <c r="H590" i="2"/>
  <c r="F590" i="2"/>
  <c r="E590" i="2"/>
  <c r="D590" i="2"/>
  <c r="C590" i="2"/>
  <c r="B590" i="2"/>
  <c r="A590" i="2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D578" i="2"/>
  <c r="C578" i="2"/>
  <c r="B578" i="2"/>
  <c r="A578" i="2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D566" i="2"/>
  <c r="C566" i="2"/>
  <c r="B566" i="2"/>
  <c r="A566" i="2"/>
  <c r="H565" i="2"/>
  <c r="F565" i="2"/>
  <c r="E565" i="2"/>
  <c r="C565" i="2"/>
  <c r="B565" i="2"/>
  <c r="A565" i="2"/>
  <c r="D565" i="2" s="1"/>
  <c r="H564" i="2"/>
  <c r="F564" i="2"/>
  <c r="E564" i="2"/>
  <c r="D564" i="2"/>
  <c r="C564" i="2"/>
  <c r="B564" i="2"/>
  <c r="A564" i="2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D555" i="2"/>
  <c r="C555" i="2"/>
  <c r="B555" i="2"/>
  <c r="A555" i="2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D543" i="2"/>
  <c r="C543" i="2"/>
  <c r="B543" i="2"/>
  <c r="A543" i="2"/>
  <c r="H542" i="2"/>
  <c r="F542" i="2"/>
  <c r="E542" i="2"/>
  <c r="C542" i="2"/>
  <c r="B542" i="2"/>
  <c r="A542" i="2"/>
  <c r="D542" i="2" s="1"/>
  <c r="H541" i="2"/>
  <c r="F541" i="2"/>
  <c r="E541" i="2"/>
  <c r="D541" i="2"/>
  <c r="C541" i="2"/>
  <c r="B541" i="2"/>
  <c r="A541" i="2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D529" i="2"/>
  <c r="C529" i="2"/>
  <c r="B529" i="2"/>
  <c r="A529" i="2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D520" i="2"/>
  <c r="C520" i="2"/>
  <c r="B520" i="2"/>
  <c r="A520" i="2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D515" i="2"/>
  <c r="C515" i="2"/>
  <c r="B515" i="2"/>
  <c r="A515" i="2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D504" i="2"/>
  <c r="C504" i="2"/>
  <c r="B504" i="2"/>
  <c r="A504" i="2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D496" i="2"/>
  <c r="C496" i="2"/>
  <c r="B496" i="2"/>
  <c r="A496" i="2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D491" i="2"/>
  <c r="C491" i="2"/>
  <c r="B491" i="2"/>
  <c r="A491" i="2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D480" i="2"/>
  <c r="C480" i="2"/>
  <c r="B480" i="2"/>
  <c r="A480" i="2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D472" i="2"/>
  <c r="C472" i="2"/>
  <c r="B472" i="2"/>
  <c r="A472" i="2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D467" i="2"/>
  <c r="C467" i="2"/>
  <c r="B467" i="2"/>
  <c r="A467" i="2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D456" i="2"/>
  <c r="C456" i="2"/>
  <c r="B456" i="2"/>
  <c r="A456" i="2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D448" i="2"/>
  <c r="C448" i="2"/>
  <c r="B448" i="2"/>
  <c r="A448" i="2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D443" i="2"/>
  <c r="C443" i="2"/>
  <c r="B443" i="2"/>
  <c r="A443" i="2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D432" i="2"/>
  <c r="C432" i="2"/>
  <c r="B432" i="2"/>
  <c r="A432" i="2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D424" i="2"/>
  <c r="C424" i="2"/>
  <c r="B424" i="2"/>
  <c r="A424" i="2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D419" i="2"/>
  <c r="C419" i="2"/>
  <c r="B419" i="2"/>
  <c r="A419" i="2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D408" i="2"/>
  <c r="C408" i="2"/>
  <c r="B408" i="2"/>
  <c r="A408" i="2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D400" i="2"/>
  <c r="C400" i="2"/>
  <c r="B400" i="2"/>
  <c r="A400" i="2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D395" i="2"/>
  <c r="C395" i="2"/>
  <c r="B395" i="2"/>
  <c r="A395" i="2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D384" i="2"/>
  <c r="C384" i="2"/>
  <c r="B384" i="2"/>
  <c r="A384" i="2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D376" i="2"/>
  <c r="C376" i="2"/>
  <c r="B376" i="2"/>
  <c r="A376" i="2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D371" i="2"/>
  <c r="C371" i="2"/>
  <c r="B371" i="2"/>
  <c r="A371" i="2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D360" i="2"/>
  <c r="C360" i="2"/>
  <c r="B360" i="2"/>
  <c r="A360" i="2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D352" i="2"/>
  <c r="C352" i="2"/>
  <c r="B352" i="2"/>
  <c r="A352" i="2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D347" i="2"/>
  <c r="C347" i="2"/>
  <c r="B347" i="2"/>
  <c r="A347" i="2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D336" i="2"/>
  <c r="C336" i="2"/>
  <c r="B336" i="2"/>
  <c r="A336" i="2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D328" i="2"/>
  <c r="C328" i="2"/>
  <c r="B328" i="2"/>
  <c r="A328" i="2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D323" i="2"/>
  <c r="C323" i="2"/>
  <c r="B323" i="2"/>
  <c r="A323" i="2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D312" i="2"/>
  <c r="C312" i="2"/>
  <c r="B312" i="2"/>
  <c r="A312" i="2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D304" i="2"/>
  <c r="C304" i="2"/>
  <c r="B304" i="2"/>
  <c r="A304" i="2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D299" i="2"/>
  <c r="C299" i="2"/>
  <c r="B299" i="2"/>
  <c r="A299" i="2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D287" i="2"/>
  <c r="C287" i="2"/>
  <c r="B287" i="2"/>
  <c r="A287" i="2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D280" i="2"/>
  <c r="C280" i="2"/>
  <c r="B280" i="2"/>
  <c r="A280" i="2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D274" i="2"/>
  <c r="C274" i="2"/>
  <c r="B274" i="2"/>
  <c r="A274" i="2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D264" i="2"/>
  <c r="C264" i="2"/>
  <c r="B264" i="2"/>
  <c r="A264" i="2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D255" i="2"/>
  <c r="C255" i="2"/>
  <c r="B255" i="2"/>
  <c r="A255" i="2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D250" i="2"/>
  <c r="C250" i="2"/>
  <c r="B250" i="2"/>
  <c r="A250" i="2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D239" i="2"/>
  <c r="C239" i="2"/>
  <c r="B239" i="2"/>
  <c r="A239" i="2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D231" i="2"/>
  <c r="C231" i="2"/>
  <c r="B231" i="2"/>
  <c r="A231" i="2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D227" i="2"/>
  <c r="C227" i="2"/>
  <c r="B227" i="2"/>
  <c r="A227" i="2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D217" i="2"/>
  <c r="C217" i="2"/>
  <c r="B217" i="2"/>
  <c r="A217" i="2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D208" i="2"/>
  <c r="C208" i="2"/>
  <c r="B208" i="2"/>
  <c r="A208" i="2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D202" i="2"/>
  <c r="C202" i="2"/>
  <c r="B202" i="2"/>
  <c r="A202" i="2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D193" i="2"/>
  <c r="C193" i="2"/>
  <c r="B193" i="2"/>
  <c r="A193" i="2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D185" i="2"/>
  <c r="C185" i="2"/>
  <c r="B185" i="2"/>
  <c r="A185" i="2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D180" i="2"/>
  <c r="C180" i="2"/>
  <c r="B180" i="2"/>
  <c r="A180" i="2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D167" i="2"/>
  <c r="C167" i="2"/>
  <c r="B167" i="2"/>
  <c r="A167" i="2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D159" i="2"/>
  <c r="C159" i="2"/>
  <c r="B159" i="2"/>
  <c r="A159" i="2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D155" i="2"/>
  <c r="C155" i="2"/>
  <c r="B155" i="2"/>
  <c r="A155" i="2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D145" i="2"/>
  <c r="C145" i="2"/>
  <c r="B145" i="2"/>
  <c r="A145" i="2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D136" i="2"/>
  <c r="C136" i="2"/>
  <c r="B136" i="2"/>
  <c r="A136" i="2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D130" i="2"/>
  <c r="C130" i="2"/>
  <c r="B130" i="2"/>
  <c r="A130" i="2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D121" i="2"/>
  <c r="C121" i="2"/>
  <c r="B121" i="2"/>
  <c r="A121" i="2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D113" i="2"/>
  <c r="C113" i="2"/>
  <c r="B113" i="2"/>
  <c r="A113" i="2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D108" i="2"/>
  <c r="C108" i="2"/>
  <c r="B108" i="2"/>
  <c r="A108" i="2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D95" i="2"/>
  <c r="C95" i="2"/>
  <c r="B95" i="2"/>
  <c r="A95" i="2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D87" i="2"/>
  <c r="C87" i="2"/>
  <c r="B87" i="2"/>
  <c r="A87" i="2"/>
  <c r="H86" i="2"/>
  <c r="F86" i="2"/>
  <c r="E86" i="2"/>
  <c r="C86" i="2"/>
  <c r="B86" i="2"/>
  <c r="A86" i="2"/>
  <c r="D86" i="2" s="1"/>
  <c r="H85" i="2"/>
  <c r="F85" i="2"/>
  <c r="E85" i="2"/>
  <c r="D85" i="2"/>
  <c r="C85" i="2"/>
  <c r="B85" i="2"/>
  <c r="A85" i="2"/>
  <c r="H84" i="2"/>
  <c r="F84" i="2"/>
  <c r="E84" i="2"/>
  <c r="C84" i="2"/>
  <c r="B84" i="2"/>
  <c r="A84" i="2"/>
  <c r="D84" i="2" s="1"/>
  <c r="H83" i="2"/>
  <c r="F83" i="2"/>
  <c r="E83" i="2"/>
  <c r="D83" i="2"/>
  <c r="C83" i="2"/>
  <c r="B83" i="2"/>
  <c r="A83" i="2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D61" i="2"/>
  <c r="C61" i="2"/>
  <c r="B61" i="2"/>
  <c r="A61" i="2"/>
  <c r="H60" i="2"/>
  <c r="F60" i="2"/>
  <c r="E60" i="2"/>
  <c r="D60" i="2"/>
  <c r="C60" i="2"/>
  <c r="B60" i="2"/>
  <c r="A60" i="2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D56" i="2"/>
  <c r="C56" i="2"/>
  <c r="B56" i="2"/>
  <c r="A56" i="2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D42" i="2"/>
  <c r="C42" i="2"/>
  <c r="B42" i="2"/>
  <c r="A42" i="2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D38" i="2"/>
  <c r="C38" i="2"/>
  <c r="B38" i="2"/>
  <c r="A38" i="2"/>
  <c r="H37" i="2"/>
  <c r="F37" i="2"/>
  <c r="E37" i="2"/>
  <c r="D37" i="2"/>
  <c r="C37" i="2"/>
  <c r="B37" i="2"/>
  <c r="A37" i="2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D13" i="2"/>
  <c r="C13" i="2"/>
  <c r="B13" i="2"/>
  <c r="A13" i="2"/>
  <c r="H12" i="2"/>
  <c r="F12" i="2"/>
  <c r="E12" i="2"/>
  <c r="D12" i="2"/>
  <c r="C12" i="2"/>
  <c r="B12" i="2"/>
  <c r="A12" i="2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D8" i="2"/>
  <c r="C8" i="2"/>
  <c r="B8" i="2"/>
  <c r="A8" i="2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<sst xmlns="http://schemas.openxmlformats.org/spreadsheetml/2006/main" count="469" uniqueCount="380">
  <si>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</si>
  <si>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</si>
  <si>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</si>
  <si>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</si>
  <si>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</si>
  <si>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</si>
  <si>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</si>
  <si>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</si>
  <si>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</si>
  <si>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</si>
  <si>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</si>
  <si>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</si>
  <si>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</si>
  <si>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</si>
  <si>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</si>
  <si>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</si>
  <si>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</si>
  <si>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</si>
  <si>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</si>
  <si>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</si>
  <si>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</si>
  <si>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</si>
  <si>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</si>
  <si>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</si>
  <si>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</si>
  <si>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</si>
  <si>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</si>
  <si>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</si>
  <si>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</si>
  <si>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</si>
  <si>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</si>
  <si>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</si>
  <si>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</si>
  <si>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</si>
  <si>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</si>
  <si>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</si>
  <si>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</si>
  <si>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</si>
  <si>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</si>
  <si>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</si>
  <si>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</si>
  <si>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</si>
  <si>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</si>
  <si>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</si>
  <si>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</si>
  <si>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</si>
  <si>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</si>
  <si>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</si>
  <si>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</si>
  <si>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</si>
  <si>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</si>
  <si>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</si>
  <si>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</si>
  <si>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</si>
  <si>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</si>
  <si>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</si>
  <si>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</si>
  <si>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</si>
  <si>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</si>
  <si>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</si>
  <si>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</si>
  <si>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</si>
  <si>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</si>
  <si>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</si>
  <si>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</si>
  <si>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</si>
  <si>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</si>
  <si>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</si>
  <si>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</si>
  <si>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</si>
  <si>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</si>
  <si>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</si>
  <si>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</si>
  <si>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</si>
  <si>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</si>
  <si>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</si>
  <si>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</si>
  <si>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</si>
  <si>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</si>
  <si>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</si>
  <si>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</si>
  <si>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</si>
  <si>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</si>
  <si>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</si>
  <si>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</si>
  <si>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</si>
  <si>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</si>
  <si>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</si>
  <si>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</si>
  <si>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</si>
  <si>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</si>
  <si>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</si>
  <si>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</si>
  <si>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</si>
  <si>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</si>
  <si>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</si>
  <si>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</si>
  <si>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</si>
  <si>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</si>
  <si>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</si>
  <si>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</si>
  <si>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</si>
  <si>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</si>
  <si>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</si>
  <si>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</si>
  <si>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</si>
  <si>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</si>
  <si>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</si>
  <si>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</si>
  <si>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</si>
  <si>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</si>
  <si>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</si>
  <si>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</si>
  <si>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</si>
  <si>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</si>
  <si>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</si>
  <si>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</si>
  <si>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</si>
  <si>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</si>
  <si>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</si>
  <si>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</si>
  <si>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</si>
  <si>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</si>
  <si>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</si>
  <si>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</si>
  <si>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</si>
  <si>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</si>
  <si>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</si>
  <si>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</si>
  <si>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</si>
  <si>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</si>
  <si>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</si>
  <si>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</si>
  <si>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</si>
  <si>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</si>
  <si>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</si>
  <si>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</si>
  <si>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</si>
  <si>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</si>
  <si>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</si>
  <si>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</si>
  <si>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</si>
  <si>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</si>
  <si>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</si>
  <si>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</si>
  <si>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</si>
  <si>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</si>
  <si>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</si>
  <si>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</si>
  <si>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</si>
  <si>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</si>
  <si>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</si>
  <si>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</si>
  <si>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</si>
  <si>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</si>
  <si>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</si>
  <si>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</si>
  <si>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</si>
  <si>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</si>
  <si>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</si>
  <si>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</si>
  <si>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</si>
  <si>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</si>
  <si>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</si>
  <si>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</si>
  <si>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</si>
  <si>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</si>
  <si>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</si>
  <si>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</si>
  <si>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</si>
  <si>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</si>
  <si>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</si>
  <si>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</si>
  <si>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</si>
  <si>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</si>
  <si>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27/03/2024</t>
  </si>
  <si>
    <t>PD24000593</t>
  </si>
  <si>
    <t>קווים</t>
  </si>
  <si>
    <t>בטיפול רכש</t>
  </si>
  <si>
    <t>liat</t>
  </si>
  <si>
    <t>Y</t>
  </si>
  <si>
    <t>הכנה להעברת מולוכים 2025</t>
  </si>
  <si>
    <t>igor_m</t>
  </si>
  <si>
    <t>400</t>
  </si>
  <si>
    <t>חוזה עבודות</t>
  </si>
  <si>
    <t>00</t>
  </si>
  <si>
    <t>מאשרי דרישות מרוכזות - כללי</t>
  </si>
  <si>
    <t>X</t>
  </si>
  <si>
    <t>2,242,715.00</t>
  </si>
  <si>
    <t>381,261.55</t>
  </si>
  <si>
    <t>2,623,976.55</t>
  </si>
  <si>
    <t>ILS</t>
  </si>
  <si>
    <t>002</t>
  </si>
  <si>
    <t>zvi</t>
  </si>
  <si>
    <t>27/03/24 19:10</t>
  </si>
  <si>
    <t>ממתין לועדת מכרזים</t>
  </si>
  <si>
    <t>12</t>
  </si>
  <si>
    <t>הנדסה</t>
  </si>
  <si>
    <t>3,008</t>
  </si>
  <si>
    <t>אילן מינץ</t>
  </si>
  <si>
    <t>3,204</t>
  </si>
  <si>
    <t>ליהי לוסטהאוס</t>
  </si>
  <si>
    <t>lihi_g</t>
  </si>
  <si>
    <t>ilan_m</t>
  </si>
  <si>
    <t>0.00</t>
  </si>
  <si>
    <t>עבודות</t>
  </si>
  <si>
    <t>W2400044</t>
  </si>
  <si>
    <t>עבודות הכנה וליווי העברת מולוכים 2025</t>
  </si>
  <si>
    <t>איגור מייסטלמן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</si>
  <si>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</si>
  <si>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</si>
  <si>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</si>
  <si>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</si>
  <si>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</si>
  <si>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</si>
  <si>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</si>
  <si>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</si>
  <si>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</si>
  <si>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</si>
  <si>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</si>
  <si>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הכנה וליווי העברת מולוכים קו 12 אשדוד-אשל</t>
  </si>
  <si>
    <t>642,635</t>
  </si>
  <si>
    <t>0</t>
  </si>
  <si>
    <t>1.00</t>
  </si>
  <si>
    <t>יח</t>
  </si>
  <si>
    <t>642,635.00</t>
  </si>
  <si>
    <t>280</t>
  </si>
  <si>
    <t>230119</t>
  </si>
  <si>
    <t>210</t>
  </si>
  <si>
    <t>402</t>
  </si>
  <si>
    <t>280.230119.12.210-402</t>
  </si>
  <si>
    <t>קווי קמ"ד (*)</t>
  </si>
  <si>
    <t>מולוך אשדוד-גבעתי-פלוגות-אשל "12</t>
  </si>
  <si>
    <t>רכוש קבוע</t>
  </si>
  <si>
    <t>שיקום קווים</t>
  </si>
  <si>
    <t>1002</t>
  </si>
  <si>
    <t>הזמנה אחרונה</t>
  </si>
  <si>
    <t>WTO010</t>
  </si>
  <si>
    <t>כתב כמויות עבודות הנדסה</t>
  </si>
  <si>
    <t>כתב כמויות עבודות</t>
  </si>
  <si>
    <t>WE050001</t>
  </si>
  <si>
    <t>קונסטרקציית פלדה ממשקל של 500 עד 2,000 ק''ג</t>
  </si>
  <si>
    <t>קונסטרוקציית פלדה מפרופילים, פחי קשר, פחי עיגון ברגים ואומים מגולוונים במשקל עד 2 טון כולל צביעה.</t>
  </si>
  <si>
    <t>ק'ג</t>
  </si>
  <si>
    <t>6.1.125</t>
  </si>
  <si>
    <t>WE050020</t>
  </si>
  <si>
    <t>צביעה של קונסוטרוקציית פלדה שחורה</t>
  </si>
  <si>
    <t>ניקוי אברסיבי וצביעה במערכת אפוקסי בהתאם למפרט.</t>
  </si>
  <si>
    <t>6.1.144</t>
  </si>
  <si>
    <t>WE050021</t>
  </si>
  <si>
    <t>פרוק קונסטרוקציית פלדה</t>
  </si>
  <si>
    <t>חיתוך, פרוק של קונסטרקציית פלדה עשוייה פרופילים מקצועיים ופינוי הפסולת בהתאם להוראות המפקח.</t>
  </si>
  <si>
    <t>6.1.145</t>
  </si>
  <si>
    <t>WE070002</t>
  </si>
  <si>
    <t>ריתוך צנרת פלדת פחמן מעל sch-40 ואוגנים מעל ASA 300</t>
  </si>
  <si>
    <t>ריתוך כל סוגי האוגנים ו/או ריתוך השקה ו/או ריתוך SW מפלדת פחמן לצנרת מעל sch-40 ואוגנים מעל ASA 300 כולל הכנת מדר.</t>
  </si>
  <si>
    <t>ID</t>
  </si>
  <si>
    <t>6.2.02</t>
  </si>
  <si>
    <t>WE070005</t>
  </si>
  <si>
    <t>חדירה בצנרת ראשית עד וכולל sch-80</t>
  </si>
  <si>
    <t>עיבוד התקנה וריתוך של חדירה בצנרת ראשית בכל זוית עד וכולל צנרת sch-80.</t>
  </si>
  <si>
    <t>6.2.05</t>
  </si>
  <si>
    <t>WE070010</t>
  </si>
  <si>
    <t>פרוק של זוג אוגנים עד וכולל ASA 600</t>
  </si>
  <si>
    <t>פרוק של זוג אוגנים מכל סוג עד וכולל ASA 600</t>
  </si>
  <si>
    <t>6.2.10</t>
  </si>
  <si>
    <t>WE070012</t>
  </si>
  <si>
    <t>פרוק מגופים עד וכולל ASA 600</t>
  </si>
  <si>
    <t>פרוק מגופים ואביזרים מאוגנים עד וכולל ASA 600</t>
  </si>
  <si>
    <t>6.2.12</t>
  </si>
  <si>
    <t>WE070013</t>
  </si>
  <si>
    <t>פרוק צנרת עילית, גז פריי, הובלה לאתר פינוי פסולת</t>
  </si>
  <si>
    <t>פרוק צנרת עילית, ניקוי, שטיפה, גז פריי והובלה לאתר פינוי פסולת</t>
  </si>
  <si>
    <t>IDM</t>
  </si>
  <si>
    <t>6.2.13</t>
  </si>
  <si>
    <t>WE070071</t>
  </si>
  <si>
    <t>פרוק מלכודת מולך עבור צינור בקוטר מ-"6 עד "18</t>
  </si>
  <si>
    <t>פרוק של מלכודת קיימת בקוטר מ-"6 עד "18, ניקויי, אחסון זמני</t>
  </si>
  <si>
    <t>CMP</t>
  </si>
  <si>
    <t>6.3.147</t>
  </si>
  <si>
    <t>WE070072</t>
  </si>
  <si>
    <t>התקנה וריתוך של דלת מלכודת מולך בקוטר מ-"8 עד "16</t>
  </si>
  <si>
    <t>התקנה וריתוך של דלת למלכודת מולך בקוטר מ-"8 עד "16 כולל כל עבודת העזר הנדרשות</t>
  </si>
  <si>
    <t>6.3.148</t>
  </si>
  <si>
    <t>WE070073</t>
  </si>
  <si>
    <t>התקנה מחדש של מלכודת מולך מפרוק עבור צינור בקוטר "6 עד "18</t>
  </si>
  <si>
    <t>הובלה, התאמה, התקנה וחיבור מחדש של מלכודת מפרוק כולל חיבור של צנרת הדלק / ניקוז "6 עד "18</t>
  </si>
  <si>
    <t>6.3.149</t>
  </si>
  <si>
    <t>WE070015</t>
  </si>
  <si>
    <t>חיבור אוגנים עד וכולל דרג ASA 600</t>
  </si>
  <si>
    <t>חיבור של זוג אוגנים מכל סוג עד דרג ASA 600</t>
  </si>
  <si>
    <t>6.2.15</t>
  </si>
  <si>
    <t>WE070017</t>
  </si>
  <si>
    <t>הרכבת מגופים עד וכולל ASA 600</t>
  </si>
  <si>
    <t>הרכבת מגופים ואביזרים מאוגנים עד וכולל ASA 600.</t>
  </si>
  <si>
    <t>6.2.17</t>
  </si>
  <si>
    <t>WE070018</t>
  </si>
  <si>
    <t>הרכבת צנרת עילית</t>
  </si>
  <si>
    <t>הרכבת צנרת עילית ע''ג תמיכות צנרת הנמדדות בנפרד, כולל מבחן לחץ</t>
  </si>
  <si>
    <t>6.2.18</t>
  </si>
  <si>
    <t>WE070021</t>
  </si>
  <si>
    <t>הברגות</t>
  </si>
  <si>
    <t>ביצוע של הברגה לקצה צינור</t>
  </si>
  <si>
    <t>6.2.21</t>
  </si>
  <si>
    <t>WE070023</t>
  </si>
  <si>
    <t>התקהת אביזר מתוברג</t>
  </si>
  <si>
    <t>הרכבה וסגירה של אביזר מתוברג כולל כל חומרי העזר</t>
  </si>
  <si>
    <t>6.2.23</t>
  </si>
  <si>
    <t>WE070027</t>
  </si>
  <si>
    <t>תמיכות בטון טרומיות</t>
  </si>
  <si>
    <t>הנחה בלבד של תמיכות בטון טרומיות - אדנים כבדים, אספקה ע''י הזמין.</t>
  </si>
  <si>
    <t>6.2.27</t>
  </si>
  <si>
    <t>WE070045</t>
  </si>
  <si>
    <t>תמיכות פלדה לצנרת</t>
  </si>
  <si>
    <t>ייצור אספקה והתקנה של תמיכות צנרת מגולוונות עשויות פרופילים ממקצועיים פחי קשר ועיגון.</t>
  </si>
  <si>
    <t>6.2.45</t>
  </si>
  <si>
    <t>WE070053</t>
  </si>
  <si>
    <t>ייצור אספקה והתקנת תמיכות מגולוונות עד 10 ק''ג</t>
  </si>
  <si>
    <t>6.2.57</t>
  </si>
  <si>
    <t>WE400081</t>
  </si>
  <si>
    <t>אספקה, הובלה, פיזור והידוק מצעים סוג א' בשכבות 20</t>
  </si>
  <si>
    <t>אספקה, הובלה, פיזור והידוק מצעים סוג א' בשכבות 20 ס"מ ל-98% מוד.א.א.ש.ה.ו.</t>
  </si>
  <si>
    <t>מ3</t>
  </si>
  <si>
    <t>WE100001</t>
  </si>
  <si>
    <t>מנהל עבדוה</t>
  </si>
  <si>
    <t>מנהל עבודה</t>
  </si>
  <si>
    <t>ש'ע</t>
  </si>
  <si>
    <t>6.5.21</t>
  </si>
  <si>
    <t>WE100004</t>
  </si>
  <si>
    <t>רתך מקצועי</t>
  </si>
  <si>
    <t>רתך מקצועי כולל רתכת ואלקטרודות</t>
  </si>
  <si>
    <t>6.5.24</t>
  </si>
  <si>
    <t>WE100005</t>
  </si>
  <si>
    <t>רתך עוזר</t>
  </si>
  <si>
    <t>רתך עוזר כולל ציוד</t>
  </si>
  <si>
    <t>6.5.25</t>
  </si>
  <si>
    <t>WE060104</t>
  </si>
  <si>
    <t>תכנון שינוי מערך מלכודות</t>
  </si>
  <si>
    <t>תכנון שינוי מערך מלכודות שילוח וקבלה לקוים הארציים</t>
  </si>
  <si>
    <t>6.3.103</t>
  </si>
  <si>
    <t>WE060105</t>
  </si>
  <si>
    <t>הכנות וליווי העברת מולוכים</t>
  </si>
  <si>
    <t>הכנה וליווי מולוכים בקווי צנרת ארצית</t>
  </si>
  <si>
    <t>6.3.104</t>
  </si>
  <si>
    <t>WE100012</t>
  </si>
  <si>
    <t>עוזר למסגר,לצנר ולרתך</t>
  </si>
  <si>
    <t>6.5.32</t>
  </si>
  <si>
    <t>WE100013</t>
  </si>
  <si>
    <t>מסגר,צנר ורתך</t>
  </si>
  <si>
    <t>מסגר,צנר ורתך מוסמך</t>
  </si>
  <si>
    <t>6.5.33</t>
  </si>
  <si>
    <t>WE090014</t>
  </si>
  <si>
    <t>מנוף</t>
  </si>
  <si>
    <t>מנוף בעל כושר הרמה 5 טון בזרוע 10 מטרים</t>
  </si>
  <si>
    <t>6.5.14</t>
  </si>
  <si>
    <t>WE100010</t>
  </si>
  <si>
    <t>ממודד מוסמך</t>
  </si>
  <si>
    <t>מודד מוסמך כולל עוזרים, מכשור וציוד והכנת תוכניתמדידה ממוחשבת בהתאם למפרט תש"ן.</t>
  </si>
  <si>
    <t>יום</t>
  </si>
  <si>
    <t>6.5.30</t>
  </si>
  <si>
    <t>WE100008</t>
  </si>
  <si>
    <t>שומר חמוש מאושר קב''ט תש''ן</t>
  </si>
  <si>
    <t>שומר חמוש מאושר קב''ט החברה. תשלום אחיד לשמירה לילה, שבת, חג מעבר לשעות עבודה הנקובות בחוזה הקבלני אשרבאחריות הקבלן.</t>
  </si>
  <si>
    <t>6.5.28</t>
  </si>
  <si>
    <t>WE100009</t>
  </si>
  <si>
    <t>טנדר</t>
  </si>
  <si>
    <t>טנדר דבל קבינה כולל נהג כדוגמת טיוטה היילקס או ש''ע.</t>
  </si>
  <si>
    <t>6.5.29</t>
  </si>
  <si>
    <t>WE090013</t>
  </si>
  <si>
    <t>מכלית דלק</t>
  </si>
  <si>
    <t>מכלית דלק בנפח של 30,000 ליטר לפחות, נקיה,כולל משאבת יניקה עצמית ונהג.</t>
  </si>
  <si>
    <t>6.5.13</t>
  </si>
  <si>
    <t>WE090022</t>
  </si>
  <si>
    <t>ביובית,20 קוב, מאושרת לשינוע דלקים וחומ"ס</t>
  </si>
  <si>
    <t>ביובית, 20 קוב, עם אישור שינוע דלקים וחומרים מסוכנים+ אגרת פינוי לאתר מתאים מאושר על ידי איכות הסביבה</t>
  </si>
  <si>
    <t>6.5.41</t>
  </si>
  <si>
    <t>WE090009</t>
  </si>
  <si>
    <t>סמי טרילר</t>
  </si>
  <si>
    <t>סמי טריילר בקיבולת 35 טון כולל נהג</t>
  </si>
  <si>
    <t>6.5.09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</si>
</sst>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19921875" defaultRowHeight="13.8" x14ac:dyDescent="0.25"/>
  <cols>
    <col min="1" max="1" width="14.69921875" style="5" bestFit="1" customWidth="1"/>
    <col min="2" max="2" width="40" style="4" customWidth="1"/>
    <col min="3" max="3" width="51.8984375" style="4" customWidth="1"/>
    <col min="4" max="4" width="16.09765625" style="5" customWidth="1"/>
    <col min="7" max="7" width="10.19921875" style="3"/>
    <col min="8" max="8" width="16" customWidth="1"/>
    <col min="9" max="9" width="15.5" customWidth="1"/>
  </cols>
  <sheetData>
    <row r="1" spans="1:10" x14ac:dyDescent="0.25">
      <c r="A1" s="8" t="s">
        <v>157</v>
      </c>
      <c r="B1" s="9"/>
      <c r="C1" s="10" t="s">
        <v>124</v>
      </c>
    </row>
    <row r="2" spans="1:10" x14ac:dyDescent="0.25">
      <c r="A2" s="5" t="str">
        <f>IF(DataSheet!C4&lt;&gt;0,DataSheet!C4,"")</f>
        <v>הכנה וליווי העברת מולוכים קו 12 אשדוד-אשל</v>
      </c>
      <c r="B2" s="5"/>
      <c r="C2" s="5" t="str">
        <f>IF(DataSheet!B2&lt;&gt;0,DataSheet!B2,"")</f>
        <v>PD24000593</v>
      </c>
    </row>
    <row r="4" spans="1:10" s="2" customFormat="1" ht="44.25" customHeight="1" x14ac:dyDescent="0.25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5">
      <c r="A5" s="5" t="str">
        <f>IF(DataSheet!A6&lt;&gt;0,DataSheet!A6,"")</f>
        <v>WE050001</v>
      </c>
      <c r="B5" s="4" t="str">
        <f>IF(DataSheet!D6&lt;&gt;0,DataSheet!D6,"")</f>
        <v>קונסטרקציית פלדה ממשקל של 500 עד 2,000 ק''ג</v>
      </c>
      <c r="C5" s="4" t="str">
        <f>IF(DataSheet!E6&lt;&gt;0,DataSheet!E6,"")</f>
        <v>קונסטרוקציית פלדה מפרופילים, פחי קשר, פחי עיגון ברגים ואומים מגולוונים במשקל עד 2 טון כולל צביעה.</v>
      </c>
      <c r="D5" s="5" t="str">
        <f>IF(A5="","",IF(DataSheet!J6=0,"פריט ללא הבהרה",DataSheet!J6))</f>
        <v>6.1.125</v>
      </c>
      <c r="E5">
        <f>IF(DataSheet!B6&lt;&gt;0,DataSheet!B6,"")</f>
        <v>450</v>
      </c>
      <c r="F5" t="str">
        <f>IF(DataSheet!F6&lt;&gt;0,DataSheet!F6,"")</f>
        <v>ק'ג</v>
      </c>
      <c r="H5" t="str">
        <f>IF(G5= 0,"",G5*E5)</f>
        <v/>
      </c>
    </row>
    <row r="6" spans="1:10" ht="46.5" customHeight="1" x14ac:dyDescent="0.25">
      <c r="A6" s="5" t="str">
        <f>IF(DataSheet!A7&lt;&gt;0,DataSheet!A7,"")</f>
        <v>WE050020</v>
      </c>
      <c r="B6" s="4" t="str">
        <f>IF(DataSheet!D7&lt;&gt;0,DataSheet!D7,"")</f>
        <v>צביעה של קונסוטרוקציית פלדה שחורה</v>
      </c>
      <c r="C6" s="4" t="str">
        <f>IF(DataSheet!E7&lt;&gt;0,DataSheet!E7,"")</f>
        <v>ניקוי אברסיבי וצביעה במערכת אפוקסי בהתאם למפרט.</v>
      </c>
      <c r="D6" s="5" t="str">
        <f>IF(A6="","",IF(DataSheet!J7=0,"פריט ללא הבהרה",DataSheet!J7))</f>
        <v>6.1.144</v>
      </c>
      <c r="E6">
        <f>IF(DataSheet!B7&lt;&gt;0,DataSheet!B7,"")</f>
        <v>450</v>
      </c>
      <c r="F6" t="str">
        <f>IF(DataSheet!F7&lt;&gt;0,DataSheet!F7,"")</f>
        <v>ק'ג</v>
      </c>
      <c r="H6" t="str">
        <f t="shared" ref="H6:H69" si="0">IF(G6= 0,"",G6*E6)</f>
        <v/>
      </c>
    </row>
    <row r="7" spans="1:10" ht="46.5" customHeight="1" x14ac:dyDescent="0.25">
      <c r="A7" s="5" t="str">
        <f>IF(DataSheet!A8&lt;&gt;0,DataSheet!A8,"")</f>
        <v>WE050021</v>
      </c>
      <c r="B7" s="4" t="str">
        <f>IF(DataSheet!D8&lt;&gt;0,DataSheet!D8,"")</f>
        <v>פרוק קונסטרוקציית פלדה</v>
      </c>
      <c r="C7" s="4" t="str">
        <f>IF(DataSheet!E8&lt;&gt;0,DataSheet!E8,"")</f>
        <v>חיתוך, פרוק של קונסטרקציית פלדה עשוייה פרופילים מקצועיים ופינוי הפסולת בהתאם להוראות המפקח.</v>
      </c>
      <c r="D7" s="5" t="str">
        <f>IF(A7="","",IF(DataSheet!J8=0,"פריט ללא הבהרה",DataSheet!J8))</f>
        <v>6.1.145</v>
      </c>
      <c r="E7">
        <f>IF(DataSheet!B8&lt;&gt;0,DataSheet!B8,"")</f>
        <v>400</v>
      </c>
      <c r="F7" t="str">
        <f>IF(DataSheet!F8&lt;&gt;0,DataSheet!F8,"")</f>
        <v>ק'ג</v>
      </c>
      <c r="H7" t="str">
        <f t="shared" si="0"/>
        <v/>
      </c>
    </row>
    <row r="8" spans="1:10" ht="46.5" customHeight="1" x14ac:dyDescent="0.25">
      <c r="A8" s="5" t="str">
        <f>IF(DataSheet!A9&lt;&gt;0,DataSheet!A9,"")</f>
        <v>WE070002</v>
      </c>
      <c r="B8" s="4" t="str">
        <f>IF(DataSheet!D9&lt;&gt;0,DataSheet!D9,"")</f>
        <v>ריתוך צנרת פלדת פחמן מעל sch-40 ואוגנים מעל ASA 300</v>
      </c>
      <c r="C8" s="4" t="str">
        <f>IF(DataSheet!E9&lt;&gt;0,DataSheet!E9,"")</f>
        <v>ריתוך כל סוגי האוגנים ו/או ריתוך השקה ו/או ריתוך SW מפלדת פחמן לצנרת מעל sch-40 ואוגנים מעל ASA 300 כולל הכנת מדר.</v>
      </c>
      <c r="D8" s="5" t="str">
        <f>IF(A8="","",IF(DataSheet!J9=0,"פריט ללא הבהרה",DataSheet!J9))</f>
        <v>6.2.02</v>
      </c>
      <c r="E8">
        <f>IF(DataSheet!B9&lt;&gt;0,DataSheet!B9,"")</f>
        <v>250</v>
      </c>
      <c r="F8" t="str">
        <f>IF(DataSheet!F9&lt;&gt;0,DataSheet!F9,"")</f>
        <v>ID</v>
      </c>
      <c r="H8" t="str">
        <f t="shared" si="0"/>
        <v/>
      </c>
    </row>
    <row r="9" spans="1:10" ht="46.5" customHeight="1" x14ac:dyDescent="0.25">
      <c r="A9" s="5" t="str">
        <f>IF(DataSheet!A10&lt;&gt;0,DataSheet!A10,"")</f>
        <v>WE070005</v>
      </c>
      <c r="B9" s="4" t="str">
        <f>IF(DataSheet!D10&lt;&gt;0,DataSheet!D10,"")</f>
        <v>חדירה בצנרת ראשית עד וכולל sch-80</v>
      </c>
      <c r="C9" s="4" t="str">
        <f>IF(DataSheet!E10&lt;&gt;0,DataSheet!E10,"")</f>
        <v>עיבוד התקנה וריתוך של חדירה בצנרת ראשית בכל זוית עד וכולל צנרת sch-80.</v>
      </c>
      <c r="D9" s="5" t="str">
        <f>IF(A9="","",IF(DataSheet!J10=0,"פריט ללא הבהרה",DataSheet!J10))</f>
        <v>6.2.05</v>
      </c>
      <c r="E9">
        <f>IF(DataSheet!B10&lt;&gt;0,DataSheet!B10,"")</f>
        <v>30</v>
      </c>
      <c r="F9" t="str">
        <f>IF(DataSheet!F10&lt;&gt;0,DataSheet!F10,"")</f>
        <v>ID</v>
      </c>
      <c r="H9" t="str">
        <f t="shared" si="0"/>
        <v/>
      </c>
    </row>
    <row r="10" spans="1:10" ht="46.5" customHeight="1" x14ac:dyDescent="0.25">
      <c r="A10" s="5" t="str">
        <f>IF(DataSheet!A11&lt;&gt;0,DataSheet!A11,"")</f>
        <v>WE070010</v>
      </c>
      <c r="B10" s="4" t="str">
        <f>IF(DataSheet!D11&lt;&gt;0,DataSheet!D11,"")</f>
        <v>פרוק של זוג אוגנים עד וכולל ASA 600</v>
      </c>
      <c r="C10" s="4" t="str">
        <f>IF(DataSheet!E11&lt;&gt;0,DataSheet!E11,"")</f>
        <v>פרוק של זוג אוגנים מכל סוג עד וכולל ASA 600</v>
      </c>
      <c r="D10" s="5" t="str">
        <f>IF(A10="","",IF(DataSheet!J11=0,"פריט ללא הבהרה",DataSheet!J11))</f>
        <v>6.2.10</v>
      </c>
      <c r="E10">
        <f>IF(DataSheet!B11&lt;&gt;0,DataSheet!B11,"")</f>
        <v>85</v>
      </c>
      <c r="F10" t="str">
        <f>IF(DataSheet!F11&lt;&gt;0,DataSheet!F11,"")</f>
        <v>ID</v>
      </c>
      <c r="H10" t="str">
        <f t="shared" si="0"/>
        <v/>
      </c>
    </row>
    <row r="11" spans="1:10" ht="46.5" customHeight="1" x14ac:dyDescent="0.25">
      <c r="A11" s="5" t="str">
        <f>IF(DataSheet!A12&lt;&gt;0,DataSheet!A12,"")</f>
        <v>WE070012</v>
      </c>
      <c r="B11" s="4" t="str">
        <f>IF(DataSheet!D12&lt;&gt;0,DataSheet!D12,"")</f>
        <v>פרוק מגופים עד וכולל ASA 600</v>
      </c>
      <c r="C11" s="4" t="str">
        <f>IF(DataSheet!E12&lt;&gt;0,DataSheet!E12,"")</f>
        <v>פרוק מגופים ואביזרים מאוגנים עד וכולל ASA 600</v>
      </c>
      <c r="D11" s="5" t="str">
        <f>IF(A11="","",IF(DataSheet!J12=0,"פריט ללא הבהרה",DataSheet!J12))</f>
        <v>6.2.12</v>
      </c>
      <c r="E11">
        <f>IF(DataSheet!B12&lt;&gt;0,DataSheet!B12,"")</f>
        <v>40</v>
      </c>
      <c r="F11" t="str">
        <f>IF(DataSheet!F12&lt;&gt;0,DataSheet!F12,"")</f>
        <v>ID</v>
      </c>
      <c r="H11" t="str">
        <f t="shared" si="0"/>
        <v/>
      </c>
    </row>
    <row r="12" spans="1:10" ht="46.5" customHeight="1" x14ac:dyDescent="0.25">
      <c r="A12" s="5" t="str">
        <f>IF(DataSheet!A13&lt;&gt;0,DataSheet!A13,"")</f>
        <v>WE070013</v>
      </c>
      <c r="B12" s="4" t="str">
        <f>IF(DataSheet!D13&lt;&gt;0,DataSheet!D13,"")</f>
        <v>פרוק צנרת עילית, גז פריי, הובלה לאתר פינוי פסולת</v>
      </c>
      <c r="C12" s="4" t="str">
        <f>IF(DataSheet!E13&lt;&gt;0,DataSheet!E13,"")</f>
        <v>פרוק צנרת עילית, ניקוי, שטיפה, גז פריי והובלה לאתר פינוי פסולת</v>
      </c>
      <c r="D12" s="5" t="str">
        <f>IF(A12="","",IF(DataSheet!J13=0,"פריט ללא הבהרה",DataSheet!J13))</f>
        <v>6.2.13</v>
      </c>
      <c r="E12">
        <f>IF(DataSheet!B13&lt;&gt;0,DataSheet!B13,"")</f>
        <v>150</v>
      </c>
      <c r="F12" t="str">
        <f>IF(DataSheet!F13&lt;&gt;0,DataSheet!F13,"")</f>
        <v>IDM</v>
      </c>
      <c r="H12" t="str">
        <f t="shared" si="0"/>
        <v/>
      </c>
    </row>
    <row r="13" spans="1:10" ht="46.5" customHeight="1" x14ac:dyDescent="0.25">
      <c r="A13" s="5" t="str">
        <f>IF(DataSheet!A14&lt;&gt;0,DataSheet!A14,"")</f>
        <v>WE070071</v>
      </c>
      <c r="B13" s="4" t="str">
        <f>IF(DataSheet!D14&lt;&gt;0,DataSheet!D14,"")</f>
        <v>פרוק מלכודת מולך עבור צינור בקוטר מ-"6 עד "18</v>
      </c>
      <c r="C13" s="4" t="str">
        <f>IF(DataSheet!E14&lt;&gt;0,DataSheet!E14,"")</f>
        <v>פרוק של מלכודת קיימת בקוטר מ-"6 עד "18, ניקויי, אחסון זמני</v>
      </c>
      <c r="D13" s="5" t="str">
        <f>IF(A13="","",IF(DataSheet!J14=0,"פריט ללא הבהרה",DataSheet!J14))</f>
        <v>6.3.147</v>
      </c>
      <c r="E13">
        <f>IF(DataSheet!B14&lt;&gt;0,DataSheet!B14,"")</f>
        <v>2</v>
      </c>
      <c r="F13" t="str">
        <f>IF(DataSheet!F14&lt;&gt;0,DataSheet!F14,"")</f>
        <v>CMP</v>
      </c>
      <c r="H13" t="str">
        <f t="shared" si="0"/>
        <v/>
      </c>
    </row>
    <row r="14" spans="1:10" ht="46.5" customHeight="1" x14ac:dyDescent="0.25">
      <c r="A14" s="5" t="str">
        <f>IF(DataSheet!A15&lt;&gt;0,DataSheet!A15,"")</f>
        <v>WE070072</v>
      </c>
      <c r="B14" s="4" t="str">
        <f>IF(DataSheet!D15&lt;&gt;0,DataSheet!D15,"")</f>
        <v>התקנה וריתוך של דלת מלכודת מולך בקוטר מ-"8 עד "16</v>
      </c>
      <c r="C14" s="4" t="str">
        <f>IF(DataSheet!E15&lt;&gt;0,DataSheet!E15,"")</f>
        <v>התקנה וריתוך של דלת למלכודת מולך בקוטר מ-"8 עד "16 כולל כל עבודת העזר הנדרשות</v>
      </c>
      <c r="D14" s="5" t="str">
        <f>IF(A14="","",IF(DataSheet!J15=0,"פריט ללא הבהרה",DataSheet!J15))</f>
        <v>6.3.148</v>
      </c>
      <c r="E14">
        <f>IF(DataSheet!B15&lt;&gt;0,DataSheet!B15,"")</f>
        <v>2</v>
      </c>
      <c r="F14" t="str">
        <f>IF(DataSheet!F15&lt;&gt;0,DataSheet!F15,"")</f>
        <v>CMP</v>
      </c>
      <c r="H14" t="str">
        <f t="shared" si="0"/>
        <v/>
      </c>
    </row>
    <row r="15" spans="1:10" ht="46.5" customHeight="1" x14ac:dyDescent="0.25">
      <c r="A15" s="5" t="str">
        <f>IF(DataSheet!A16&lt;&gt;0,DataSheet!A16,"")</f>
        <v>WE070073</v>
      </c>
      <c r="B15" s="4" t="str">
        <f>IF(DataSheet!D16&lt;&gt;0,DataSheet!D16,"")</f>
        <v>התקנה מחדש של מלכודת מולך מפרוק עבור צינור בקוטר "6 עד "18</v>
      </c>
      <c r="C15" s="4" t="str">
        <f>IF(DataSheet!E16&lt;&gt;0,DataSheet!E16,"")</f>
        <v>הובלה, התאמה, התקנה וחיבור מחדש של מלכודת מפרוק כולל חיבור של צנרת הדלק / ניקוז "6 עד "18</v>
      </c>
      <c r="D15" s="5" t="str">
        <f>IF(A15="","",IF(DataSheet!J16=0,"פריט ללא הבהרה",DataSheet!J16))</f>
        <v>6.3.149</v>
      </c>
      <c r="E15">
        <f>IF(DataSheet!B16&lt;&gt;0,DataSheet!B16,"")</f>
        <v>2</v>
      </c>
      <c r="F15" t="str">
        <f>IF(DataSheet!F16&lt;&gt;0,DataSheet!F16,"")</f>
        <v>CMP</v>
      </c>
      <c r="H15" t="str">
        <f t="shared" si="0"/>
        <v/>
      </c>
    </row>
    <row r="16" spans="1:10" ht="46.5" customHeight="1" x14ac:dyDescent="0.25">
      <c r="A16" s="5" t="str">
        <f>IF(DataSheet!A17&lt;&gt;0,DataSheet!A17,"")</f>
        <v>WE070015</v>
      </c>
      <c r="B16" s="4" t="str">
        <f>IF(DataSheet!D17&lt;&gt;0,DataSheet!D17,"")</f>
        <v>חיבור אוגנים עד וכולל דרג ASA 600</v>
      </c>
      <c r="C16" s="4" t="str">
        <f>IF(DataSheet!E17&lt;&gt;0,DataSheet!E17,"")</f>
        <v>חיבור של זוג אוגנים מכל סוג עד דרג ASA 600</v>
      </c>
      <c r="D16" s="5" t="str">
        <f>IF(A16="","",IF(DataSheet!J17=0,"פריט ללא הבהרה",DataSheet!J17))</f>
        <v>6.2.15</v>
      </c>
      <c r="E16">
        <f>IF(DataSheet!B17&lt;&gt;0,DataSheet!B17,"")</f>
        <v>35</v>
      </c>
      <c r="F16" t="str">
        <f>IF(DataSheet!F17&lt;&gt;0,DataSheet!F17,"")</f>
        <v>ID</v>
      </c>
      <c r="H16" t="str">
        <f t="shared" si="0"/>
        <v/>
      </c>
    </row>
    <row r="17" spans="1:8" ht="46.5" customHeight="1" x14ac:dyDescent="0.25">
      <c r="A17" s="5" t="str">
        <f>IF(DataSheet!A18&lt;&gt;0,DataSheet!A18,"")</f>
        <v>WE070017</v>
      </c>
      <c r="B17" s="4" t="str">
        <f>IF(DataSheet!D18&lt;&gt;0,DataSheet!D18,"")</f>
        <v>הרכבת מגופים עד וכולל ASA 600</v>
      </c>
      <c r="C17" s="4" t="str">
        <f>IF(DataSheet!E18&lt;&gt;0,DataSheet!E18,"")</f>
        <v>הרכבת מגופים ואביזרים מאוגנים עד וכולל ASA 600.</v>
      </c>
      <c r="D17" s="5" t="str">
        <f>IF(A17="","",IF(DataSheet!J18=0,"פריט ללא הבהרה",DataSheet!J18))</f>
        <v>6.2.17</v>
      </c>
      <c r="E17">
        <f>IF(DataSheet!B18&lt;&gt;0,DataSheet!B18,"")</f>
        <v>40</v>
      </c>
      <c r="F17" t="str">
        <f>IF(DataSheet!F18&lt;&gt;0,DataSheet!F18,"")</f>
        <v>ID</v>
      </c>
      <c r="H17" t="str">
        <f t="shared" si="0"/>
        <v/>
      </c>
    </row>
    <row r="18" spans="1:8" ht="46.5" customHeight="1" x14ac:dyDescent="0.25">
      <c r="A18" s="5" t="str">
        <f>IF(DataSheet!A19&lt;&gt;0,DataSheet!A19,"")</f>
        <v>WE070018</v>
      </c>
      <c r="B18" s="4" t="str">
        <f>IF(DataSheet!D19&lt;&gt;0,DataSheet!D19,"")</f>
        <v>הרכבת צנרת עילית</v>
      </c>
      <c r="C18" s="4" t="str">
        <f>IF(DataSheet!E19&lt;&gt;0,DataSheet!E19,"")</f>
        <v>הרכבת צנרת עילית ע''ג תמיכות צנרת הנמדדות בנפרד, כולל מבחן לחץ</v>
      </c>
      <c r="D18" s="5" t="str">
        <f>IF(A18="","",IF(DataSheet!J19=0,"פריט ללא הבהרה",DataSheet!J19))</f>
        <v>6.2.18</v>
      </c>
      <c r="E18">
        <f>IF(DataSheet!B19&lt;&gt;0,DataSheet!B19,"")</f>
        <v>150</v>
      </c>
      <c r="F18" t="str">
        <f>IF(DataSheet!F19&lt;&gt;0,DataSheet!F19,"")</f>
        <v>IDM</v>
      </c>
      <c r="H18" t="str">
        <f t="shared" si="0"/>
        <v/>
      </c>
    </row>
    <row r="19" spans="1:8" ht="46.5" customHeight="1" x14ac:dyDescent="0.25">
      <c r="A19" s="5" t="str">
        <f>IF(DataSheet!A20&lt;&gt;0,DataSheet!A20,"")</f>
        <v>WE070021</v>
      </c>
      <c r="B19" s="4" t="str">
        <f>IF(DataSheet!D20&lt;&gt;0,DataSheet!D20,"")</f>
        <v>הברגות</v>
      </c>
      <c r="C19" s="4" t="str">
        <f>IF(DataSheet!E20&lt;&gt;0,DataSheet!E20,"")</f>
        <v>ביצוע של הברגה לקצה צינור</v>
      </c>
      <c r="D19" s="5" t="str">
        <f>IF(A19="","",IF(DataSheet!J20=0,"פריט ללא הבהרה",DataSheet!J20))</f>
        <v>6.2.21</v>
      </c>
      <c r="E19">
        <f>IF(DataSheet!B20&lt;&gt;0,DataSheet!B20,"")</f>
        <v>10</v>
      </c>
      <c r="F19" t="str">
        <f>IF(DataSheet!F20&lt;&gt;0,DataSheet!F20,"")</f>
        <v>ID</v>
      </c>
      <c r="H19" t="str">
        <f t="shared" si="0"/>
        <v/>
      </c>
    </row>
    <row r="20" spans="1:8" ht="46.5" customHeight="1" x14ac:dyDescent="0.25">
      <c r="A20" s="5" t="str">
        <f>IF(DataSheet!A21&lt;&gt;0,DataSheet!A21,"")</f>
        <v>WE070023</v>
      </c>
      <c r="B20" s="4" t="str">
        <f>IF(DataSheet!D21&lt;&gt;0,DataSheet!D21,"")</f>
        <v>התקהת אביזר מתוברג</v>
      </c>
      <c r="C20" s="4" t="str">
        <f>IF(DataSheet!E21&lt;&gt;0,DataSheet!E21,"")</f>
        <v>הרכבה וסגירה של אביזר מתוברג כולל כל חומרי העזר</v>
      </c>
      <c r="D20" s="5" t="str">
        <f>IF(A20="","",IF(DataSheet!J21=0,"פריט ללא הבהרה",DataSheet!J21))</f>
        <v>6.2.23</v>
      </c>
      <c r="E20">
        <f>IF(DataSheet!B21&lt;&gt;0,DataSheet!B21,"")</f>
        <v>12</v>
      </c>
      <c r="F20" t="str">
        <f>IF(DataSheet!F21&lt;&gt;0,DataSheet!F21,"")</f>
        <v>ID</v>
      </c>
      <c r="H20" t="str">
        <f t="shared" si="0"/>
        <v/>
      </c>
    </row>
    <row r="21" spans="1:8" ht="46.5" customHeight="1" x14ac:dyDescent="0.25">
      <c r="A21" s="5" t="str">
        <f>IF(DataSheet!A22&lt;&gt;0,DataSheet!A22,"")</f>
        <v>WE070027</v>
      </c>
      <c r="B21" s="4" t="str">
        <f>IF(DataSheet!D22&lt;&gt;0,DataSheet!D22,"")</f>
        <v>תמיכות בטון טרומיות</v>
      </c>
      <c r="C21" s="4" t="str">
        <f>IF(DataSheet!E22&lt;&gt;0,DataSheet!E22,"")</f>
        <v>הנחה בלבד של תמיכות בטון טרומיות - אדנים כבדים, אספקה ע''י הזמין.</v>
      </c>
      <c r="D21" s="5" t="str">
        <f>IF(A21="","",IF(DataSheet!J22=0,"פריט ללא הבהרה",DataSheet!J22))</f>
        <v>6.2.27</v>
      </c>
      <c r="E21">
        <f>IF(DataSheet!B22&lt;&gt;0,DataSheet!B22,"")</f>
        <v>4</v>
      </c>
      <c r="F21" t="str">
        <f>IF(DataSheet!F22&lt;&gt;0,DataSheet!F22,"")</f>
        <v>יח'</v>
      </c>
      <c r="H21" t="str">
        <f t="shared" si="0"/>
        <v/>
      </c>
    </row>
    <row r="22" spans="1:8" ht="46.5" customHeight="1" x14ac:dyDescent="0.25">
      <c r="A22" s="5" t="str">
        <f>IF(DataSheet!A23&lt;&gt;0,DataSheet!A23,"")</f>
        <v>WE070045</v>
      </c>
      <c r="B22" s="4" t="str">
        <f>IF(DataSheet!D23&lt;&gt;0,DataSheet!D23,"")</f>
        <v>תמיכות פלדה לצנרת</v>
      </c>
      <c r="C22" s="4" t="str">
        <f>IF(DataSheet!E23&lt;&gt;0,DataSheet!E23,"")</f>
        <v>ייצור אספקה והתקנה של תמיכות צנרת מגולוונות עשויות פרופילים ממקצועיים פחי קשר ועיגון.</v>
      </c>
      <c r="D22" s="5" t="str">
        <f>IF(A22="","",IF(DataSheet!J23=0,"פריט ללא הבהרה",DataSheet!J23))</f>
        <v>6.2.45</v>
      </c>
      <c r="E22">
        <f>IF(DataSheet!B23&lt;&gt;0,DataSheet!B23,"")</f>
        <v>100</v>
      </c>
      <c r="F22" t="str">
        <f>IF(DataSheet!F23&lt;&gt;0,DataSheet!F23,"")</f>
        <v>ק'ג</v>
      </c>
      <c r="H22" t="str">
        <f t="shared" si="0"/>
        <v/>
      </c>
    </row>
    <row r="23" spans="1:8" ht="46.5" customHeight="1" x14ac:dyDescent="0.25">
      <c r="A23" s="5" t="str">
        <f>IF(DataSheet!A24&lt;&gt;0,DataSheet!A24,"")</f>
        <v>WE070053</v>
      </c>
      <c r="B23" s="4" t="str">
        <f>IF(DataSheet!D24&lt;&gt;0,DataSheet!D24,"")</f>
        <v>ייצור אספקה והתקנת תמיכות מגולוונות עד 10 ק''ג</v>
      </c>
      <c r="C23" s="4" t="str">
        <f>IF(DataSheet!E24&lt;&gt;0,DataSheet!E24,"")</f>
        <v>ייצור אספקה והתקנת תמיכות מגולוונות עד 10 ק''ג</v>
      </c>
      <c r="D23" s="5" t="str">
        <f>IF(A23="","",IF(DataSheet!J24=0,"פריט ללא הבהרה",DataSheet!J24))</f>
        <v>6.2.57</v>
      </c>
      <c r="E23">
        <f>IF(DataSheet!B24&lt;&gt;0,DataSheet!B24,"")</f>
        <v>50</v>
      </c>
      <c r="F23" t="str">
        <f>IF(DataSheet!F24&lt;&gt;0,DataSheet!F24,"")</f>
        <v>ק'ג</v>
      </c>
      <c r="H23" t="str">
        <f t="shared" si="0"/>
        <v/>
      </c>
    </row>
    <row r="24" spans="1:8" ht="46.5" customHeight="1" x14ac:dyDescent="0.25">
      <c r="A24" s="5" t="str">
        <f>IF(DataSheet!A25&lt;&gt;0,DataSheet!A25,"")</f>
        <v>WE400081</v>
      </c>
      <c r="B24" s="4" t="str">
        <f>IF(DataSheet!D25&lt;&gt;0,DataSheet!D25,"")</f>
        <v>אספקה, הובלה, פיזור והידוק מצעים סוג א' בשכבות 20</v>
      </c>
      <c r="C24" s="4" t="str">
        <f>IF(DataSheet!E25&lt;&gt;0,DataSheet!E25,"")</f>
        <v>אספקה, הובלה, פיזור והידוק מצעים סוג א' בשכבות 20 ס"מ ל-98% מוד.א.א.ש.ה.ו.</v>
      </c>
      <c r="D24" s="5" t="str">
        <f>IF(A24="","",IF(DataSheet!J25=0,"פריט ללא הבהרה",DataSheet!J25))</f>
        <v>פריט ללא הבהרה</v>
      </c>
      <c r="E24">
        <f>IF(DataSheet!B25&lt;&gt;0,DataSheet!B25,"")</f>
        <v>80</v>
      </c>
      <c r="F24" t="str">
        <f>IF(DataSheet!F25&lt;&gt;0,DataSheet!F25,"")</f>
        <v>מ3</v>
      </c>
      <c r="H24" t="str">
        <f t="shared" si="0"/>
        <v/>
      </c>
    </row>
    <row r="25" spans="1:8" ht="46.5" customHeight="1" x14ac:dyDescent="0.25">
      <c r="A25" s="5" t="str">
        <f>IF(DataSheet!A26&lt;&gt;0,DataSheet!A26,"")</f>
        <v>WE100001</v>
      </c>
      <c r="B25" s="4" t="str">
        <f>IF(DataSheet!D26&lt;&gt;0,DataSheet!D26,"")</f>
        <v>מנהל עבדוה</v>
      </c>
      <c r="C25" s="4" t="str">
        <f>IF(DataSheet!E26&lt;&gt;0,DataSheet!E26,"")</f>
        <v>מנהל עבודה</v>
      </c>
      <c r="D25" s="5" t="str">
        <f>IF(A25="","",IF(DataSheet!J26=0,"פריט ללא הבהרה",DataSheet!J26))</f>
        <v>6.5.21</v>
      </c>
      <c r="E25">
        <f>IF(DataSheet!B26&lt;&gt;0,DataSheet!B26,"")</f>
        <v>16</v>
      </c>
      <c r="F25" t="str">
        <f>IF(DataSheet!F26&lt;&gt;0,DataSheet!F26,"")</f>
        <v>ש'ע</v>
      </c>
      <c r="H25" t="str">
        <f t="shared" si="0"/>
        <v/>
      </c>
    </row>
    <row r="26" spans="1:8" ht="46.5" customHeight="1" x14ac:dyDescent="0.25">
      <c r="A26" s="5" t="str">
        <f>IF(DataSheet!A27&lt;&gt;0,DataSheet!A27,"")</f>
        <v>WE100004</v>
      </c>
      <c r="B26" s="4" t="str">
        <f>IF(DataSheet!D27&lt;&gt;0,DataSheet!D27,"")</f>
        <v>רתך מקצועי</v>
      </c>
      <c r="C26" s="4" t="str">
        <f>IF(DataSheet!E27&lt;&gt;0,DataSheet!E27,"")</f>
        <v>רתך מקצועי כולל רתכת ואלקטרודות</v>
      </c>
      <c r="D26" s="5" t="str">
        <f>IF(A26="","",IF(DataSheet!J27=0,"פריט ללא הבהרה",DataSheet!J27))</f>
        <v>6.5.24</v>
      </c>
      <c r="E26">
        <f>IF(DataSheet!B27&lt;&gt;0,DataSheet!B27,"")</f>
        <v>8</v>
      </c>
      <c r="F26" t="str">
        <f>IF(DataSheet!F27&lt;&gt;0,DataSheet!F27,"")</f>
        <v>ש'ע</v>
      </c>
      <c r="H26" t="str">
        <f t="shared" si="0"/>
        <v/>
      </c>
    </row>
    <row r="27" spans="1:8" ht="46.5" customHeight="1" x14ac:dyDescent="0.25">
      <c r="A27" s="5" t="str">
        <f>IF(DataSheet!A28&lt;&gt;0,DataSheet!A28,"")</f>
        <v>WE100005</v>
      </c>
      <c r="B27" s="4" t="str">
        <f>IF(DataSheet!D28&lt;&gt;0,DataSheet!D28,"")</f>
        <v>רתך עוזר</v>
      </c>
      <c r="C27" s="4" t="str">
        <f>IF(DataSheet!E28&lt;&gt;0,DataSheet!E28,"")</f>
        <v>רתך עוזר כולל ציוד</v>
      </c>
      <c r="D27" s="5" t="str">
        <f>IF(A27="","",IF(DataSheet!J28=0,"פריט ללא הבהרה",DataSheet!J28))</f>
        <v>6.5.25</v>
      </c>
      <c r="E27">
        <f>IF(DataSheet!B28&lt;&gt;0,DataSheet!B28,"")</f>
        <v>8</v>
      </c>
      <c r="F27" t="str">
        <f>IF(DataSheet!F28&lt;&gt;0,DataSheet!F28,"")</f>
        <v>ש'ע</v>
      </c>
      <c r="H27" t="str">
        <f t="shared" si="0"/>
        <v/>
      </c>
    </row>
    <row r="28" spans="1:8" ht="46.5" customHeight="1" x14ac:dyDescent="0.25">
      <c r="A28" s="5" t="str">
        <f>IF(DataSheet!A29&lt;&gt;0,DataSheet!A29,"")</f>
        <v>WE060104</v>
      </c>
      <c r="B28" s="4" t="str">
        <f>IF(DataSheet!D29&lt;&gt;0,DataSheet!D29,"")</f>
        <v>תכנון שינוי מערך מלכודות</v>
      </c>
      <c r="C28" s="4" t="str">
        <f>IF(DataSheet!E29&lt;&gt;0,DataSheet!E29,"")</f>
        <v>תכנון שינוי מערך מלכודות שילוח וקבלה לקוים הארציים</v>
      </c>
      <c r="D28" s="5" t="str">
        <f>IF(A28="","",IF(DataSheet!J29=0,"פריט ללא הבהרה",DataSheet!J29))</f>
        <v>6.3.103</v>
      </c>
      <c r="E28">
        <f>IF(DataSheet!B29&lt;&gt;0,DataSheet!B29,"")</f>
        <v>1</v>
      </c>
      <c r="F28" t="str">
        <f>IF(DataSheet!F29&lt;&gt;0,DataSheet!F29,"")</f>
        <v>CMP</v>
      </c>
      <c r="H28" t="str">
        <f t="shared" si="0"/>
        <v/>
      </c>
    </row>
    <row r="29" spans="1:8" ht="46.5" customHeight="1" x14ac:dyDescent="0.25">
      <c r="A29" s="5" t="str">
        <f>IF(DataSheet!A30&lt;&gt;0,DataSheet!A30,"")</f>
        <v>WE060105</v>
      </c>
      <c r="B29" s="4" t="str">
        <f>IF(DataSheet!D30&lt;&gt;0,DataSheet!D30,"")</f>
        <v>הכנות וליווי העברת מולוכים</v>
      </c>
      <c r="C29" s="4" t="str">
        <f>IF(DataSheet!E30&lt;&gt;0,DataSheet!E30,"")</f>
        <v>הכנה וליווי מולוכים בקווי צנרת ארצית</v>
      </c>
      <c r="D29" s="5" t="str">
        <f>IF(A29="","",IF(DataSheet!J30=0,"פריט ללא הבהרה",DataSheet!J30))</f>
        <v>6.3.104</v>
      </c>
      <c r="E29">
        <f>IF(DataSheet!B30&lt;&gt;0,DataSheet!B30,"")</f>
        <v>1</v>
      </c>
      <c r="F29" t="str">
        <f>IF(DataSheet!F30&lt;&gt;0,DataSheet!F30,"")</f>
        <v>CMP</v>
      </c>
      <c r="H29" t="str">
        <f t="shared" si="0"/>
        <v/>
      </c>
    </row>
    <row r="30" spans="1:8" ht="46.5" customHeight="1" x14ac:dyDescent="0.25">
      <c r="A30" s="5" t="str">
        <f>IF(DataSheet!A31&lt;&gt;0,DataSheet!A31,"")</f>
        <v>WE100012</v>
      </c>
      <c r="B30" s="4" t="str">
        <f>IF(DataSheet!D31&lt;&gt;0,DataSheet!D31,"")</f>
        <v>עוזר למסגר,לצנר ולרתך</v>
      </c>
      <c r="C30" s="4" t="str">
        <f>IF(DataSheet!E31&lt;&gt;0,DataSheet!E31,"")</f>
        <v>עוזר למסגר,לצנר ולרתך</v>
      </c>
      <c r="D30" s="5" t="str">
        <f>IF(A30="","",IF(DataSheet!J31=0,"פריט ללא הבהרה",DataSheet!J31))</f>
        <v>6.5.32</v>
      </c>
      <c r="E30">
        <f>IF(DataSheet!B31&lt;&gt;0,DataSheet!B31,"")</f>
        <v>40</v>
      </c>
      <c r="F30" t="str">
        <f>IF(DataSheet!F31&lt;&gt;0,DataSheet!F31,"")</f>
        <v>ש'ע</v>
      </c>
      <c r="H30" t="str">
        <f t="shared" si="0"/>
        <v/>
      </c>
    </row>
    <row r="31" spans="1:8" ht="46.5" customHeight="1" x14ac:dyDescent="0.25">
      <c r="A31" s="5" t="str">
        <f>IF(DataSheet!A32&lt;&gt;0,DataSheet!A32,"")</f>
        <v>WE100013</v>
      </c>
      <c r="B31" s="4" t="str">
        <f>IF(DataSheet!D32&lt;&gt;0,DataSheet!D32,"")</f>
        <v>מסגר,צנר ורתך</v>
      </c>
      <c r="C31" s="4" t="str">
        <f>IF(DataSheet!E32&lt;&gt;0,DataSheet!E32,"")</f>
        <v>מסגר,צנר ורתך מוסמך</v>
      </c>
      <c r="D31" s="5" t="str">
        <f>IF(A31="","",IF(DataSheet!J32=0,"פריט ללא הבהרה",DataSheet!J32))</f>
        <v>6.5.33</v>
      </c>
      <c r="E31">
        <f>IF(DataSheet!B32&lt;&gt;0,DataSheet!B32,"")</f>
        <v>40</v>
      </c>
      <c r="F31" t="str">
        <f>IF(DataSheet!F32&lt;&gt;0,DataSheet!F32,"")</f>
        <v>ש'ע</v>
      </c>
      <c r="H31" t="str">
        <f t="shared" si="0"/>
        <v/>
      </c>
    </row>
    <row r="32" spans="1:8" ht="46.5" customHeight="1" x14ac:dyDescent="0.25">
      <c r="A32" s="5" t="str">
        <f>IF(DataSheet!A33&lt;&gt;0,DataSheet!A33,"")</f>
        <v>WE090014</v>
      </c>
      <c r="B32" s="4" t="str">
        <f>IF(DataSheet!D33&lt;&gt;0,DataSheet!D33,"")</f>
        <v>מנוף</v>
      </c>
      <c r="C32" s="4" t="str">
        <f>IF(DataSheet!E33&lt;&gt;0,DataSheet!E33,"")</f>
        <v>מנוף בעל כושר הרמה 5 טון בזרוע 10 מטרים</v>
      </c>
      <c r="D32" s="5" t="str">
        <f>IF(A32="","",IF(DataSheet!J33=0,"פריט ללא הבהרה",DataSheet!J33))</f>
        <v>6.5.14</v>
      </c>
      <c r="E32">
        <f>IF(DataSheet!B33&lt;&gt;0,DataSheet!B33,"")</f>
        <v>24</v>
      </c>
      <c r="F32" t="str">
        <f>IF(DataSheet!F33&lt;&gt;0,DataSheet!F33,"")</f>
        <v>ש'ע</v>
      </c>
      <c r="H32" t="str">
        <f t="shared" si="0"/>
        <v/>
      </c>
    </row>
    <row r="33" spans="1:8" ht="46.5" customHeight="1" x14ac:dyDescent="0.25">
      <c r="A33" s="5" t="str">
        <f>IF(DataSheet!A34&lt;&gt;0,DataSheet!A34,"")</f>
        <v>WE100010</v>
      </c>
      <c r="B33" s="4" t="str">
        <f>IF(DataSheet!D34&lt;&gt;0,DataSheet!D34,"")</f>
        <v>ממודד מוסמך</v>
      </c>
      <c r="C33" s="4" t="str">
        <f>IF(DataSheet!E34&lt;&gt;0,DataSheet!E34,"")</f>
        <v>מודד מוסמך כולל עוזרים, מכשור וציוד והכנת תוכניתמדידה ממוחשבת בהתאם למפרט תש"ן.</v>
      </c>
      <c r="D33" s="5" t="str">
        <f>IF(A33="","",IF(DataSheet!J34=0,"פריט ללא הבהרה",DataSheet!J34))</f>
        <v>6.5.30</v>
      </c>
      <c r="E33">
        <f>IF(DataSheet!B34&lt;&gt;0,DataSheet!B34,"")</f>
        <v>1</v>
      </c>
      <c r="F33" t="str">
        <f>IF(DataSheet!F34&lt;&gt;0,DataSheet!F34,"")</f>
        <v>יום</v>
      </c>
      <c r="H33" t="str">
        <f t="shared" si="0"/>
        <v/>
      </c>
    </row>
    <row r="34" spans="1:8" ht="46.5" customHeight="1" x14ac:dyDescent="0.25">
      <c r="A34" s="5" t="str">
        <f>IF(DataSheet!A35&lt;&gt;0,DataSheet!A35,"")</f>
        <v>WE100008</v>
      </c>
      <c r="B34" s="4" t="str">
        <f>IF(DataSheet!D35&lt;&gt;0,DataSheet!D35,"")</f>
        <v>שומר חמוש מאושר קב''ט תש''ן</v>
      </c>
      <c r="C34" s="4" t="str">
        <f>IF(DataSheet!E35&lt;&gt;0,DataSheet!E35,"")</f>
        <v>שומר חמוש מאושר קב''ט החברה. תשלום אחיד לשמירה לילה, שבת, חג מעבר לשעות עבודה הנקובות בחוזה הקבלני אשרבאחריות הקבלן.</v>
      </c>
      <c r="D34" s="5" t="str">
        <f>IF(A34="","",IF(DataSheet!J35=0,"פריט ללא הבהרה",DataSheet!J35))</f>
        <v>6.5.28</v>
      </c>
      <c r="E34">
        <f>IF(DataSheet!B35&lt;&gt;0,DataSheet!B35,"")</f>
        <v>8</v>
      </c>
      <c r="F34" t="str">
        <f>IF(DataSheet!F35&lt;&gt;0,DataSheet!F35,"")</f>
        <v>ש'ע</v>
      </c>
      <c r="H34" t="str">
        <f t="shared" si="0"/>
        <v/>
      </c>
    </row>
    <row r="35" spans="1:8" ht="46.5" customHeight="1" x14ac:dyDescent="0.25">
      <c r="A35" s="5" t="str">
        <f>IF(DataSheet!A36&lt;&gt;0,DataSheet!A36,"")</f>
        <v>WE100009</v>
      </c>
      <c r="B35" s="4" t="str">
        <f>IF(DataSheet!D36&lt;&gt;0,DataSheet!D36,"")</f>
        <v>טנדר</v>
      </c>
      <c r="C35" s="4" t="str">
        <f>IF(DataSheet!E36&lt;&gt;0,DataSheet!E36,"")</f>
        <v>טנדר דבל קבינה כולל נהג כדוגמת טיוטה היילקס או ש''ע.</v>
      </c>
      <c r="D35" s="5" t="str">
        <f>IF(A35="","",IF(DataSheet!J36=0,"פריט ללא הבהרה",DataSheet!J36))</f>
        <v>6.5.29</v>
      </c>
      <c r="E35">
        <f>IF(DataSheet!B36&lt;&gt;0,DataSheet!B36,"")</f>
        <v>20</v>
      </c>
      <c r="F35" t="str">
        <f>IF(DataSheet!F36&lt;&gt;0,DataSheet!F36,"")</f>
        <v>ש'ע</v>
      </c>
      <c r="H35" t="str">
        <f t="shared" si="0"/>
        <v/>
      </c>
    </row>
    <row r="36" spans="1:8" ht="46.5" customHeight="1" x14ac:dyDescent="0.25">
      <c r="A36" s="5" t="str">
        <f>IF(DataSheet!A37&lt;&gt;0,DataSheet!A37,"")</f>
        <v>WE090013</v>
      </c>
      <c r="B36" s="4" t="str">
        <f>IF(DataSheet!D37&lt;&gt;0,DataSheet!D37,"")</f>
        <v>מכלית דלק</v>
      </c>
      <c r="C36" s="4" t="str">
        <f>IF(DataSheet!E37&lt;&gt;0,DataSheet!E37,"")</f>
        <v>מכלית דלק בנפח של 30,000 ליטר לפחות, נקיה,כולל משאבת יניקה עצמית ונהג.</v>
      </c>
      <c r="D36" s="5" t="str">
        <f>IF(A36="","",IF(DataSheet!J37=0,"פריט ללא הבהרה",DataSheet!J37))</f>
        <v>6.5.13</v>
      </c>
      <c r="E36">
        <f>IF(DataSheet!B37&lt;&gt;0,DataSheet!B37,"")</f>
        <v>100</v>
      </c>
      <c r="F36" t="str">
        <f>IF(DataSheet!F37&lt;&gt;0,DataSheet!F37,"")</f>
        <v>ש'ע</v>
      </c>
      <c r="H36" t="str">
        <f t="shared" si="0"/>
        <v/>
      </c>
    </row>
    <row r="37" spans="1:8" ht="46.5" customHeight="1" x14ac:dyDescent="0.25">
      <c r="A37" s="5" t="str">
        <f>IF(DataSheet!A38&lt;&gt;0,DataSheet!A38,"")</f>
        <v>WE090022</v>
      </c>
      <c r="B37" s="4" t="str">
        <f>IF(DataSheet!D38&lt;&gt;0,DataSheet!D38,"")</f>
        <v>ביובית,20 קוב, מאושרת לשינוע דלקים וחומ"ס</v>
      </c>
      <c r="C37" s="4" t="str">
        <f>IF(DataSheet!E38&lt;&gt;0,DataSheet!E38,"")</f>
        <v>ביובית, 20 קוב, עם אישור שינוע דלקים וחומרים מסוכנים+ אגרת פינוי לאתר מתאים מאושר על ידי איכות הסביבה</v>
      </c>
      <c r="D37" s="5" t="str">
        <f>IF(A37="","",IF(DataSheet!J38=0,"פריט ללא הבהרה",DataSheet!J38))</f>
        <v>6.5.41</v>
      </c>
      <c r="E37">
        <f>IF(DataSheet!B38&lt;&gt;0,DataSheet!B38,"")</f>
        <v>70</v>
      </c>
      <c r="F37" t="str">
        <f>IF(DataSheet!F38&lt;&gt;0,DataSheet!F38,"")</f>
        <v>ש'ע</v>
      </c>
      <c r="H37" t="str">
        <f t="shared" si="0"/>
        <v/>
      </c>
    </row>
    <row r="38" spans="1:8" ht="46.5" customHeight="1" x14ac:dyDescent="0.25">
      <c r="A38" s="5" t="str">
        <f>IF(DataSheet!A39&lt;&gt;0,DataSheet!A39,"")</f>
        <v>WE090009</v>
      </c>
      <c r="B38" s="4" t="str">
        <f>IF(DataSheet!D39&lt;&gt;0,DataSheet!D39,"")</f>
        <v>סמי טרילר</v>
      </c>
      <c r="C38" s="4" t="str">
        <f>IF(DataSheet!E39&lt;&gt;0,DataSheet!E39,"")</f>
        <v>סמי טריילר בקיבולת 35 טון כולל נהג</v>
      </c>
      <c r="D38" s="5" t="str">
        <f>IF(A38="","",IF(DataSheet!J39=0,"פריט ללא הבהרה",DataSheet!J39))</f>
        <v>6.5.09</v>
      </c>
      <c r="E38">
        <f>IF(DataSheet!B39&lt;&gt;0,DataSheet!B39,"")</f>
        <v>12</v>
      </c>
      <c r="F38" t="str">
        <f>IF(DataSheet!F39&lt;&gt;0,DataSheet!F39,"")</f>
        <v>יום</v>
      </c>
      <c r="H38" t="str">
        <f t="shared" si="0"/>
        <v/>
      </c>
    </row>
    <row r="39" spans="1:8" ht="46.5" customHeight="1" x14ac:dyDescent="0.25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5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5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5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5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5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5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5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5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5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5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5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5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5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5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5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5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5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5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5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5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5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5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5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5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5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5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5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5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5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5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5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5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5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5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5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5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5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5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5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5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5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5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5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5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5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5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5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5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5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5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5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5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5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5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5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5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5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5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5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5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5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5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5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5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5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5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5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5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5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5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5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5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5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5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5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5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5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5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5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5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5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5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5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5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5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5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5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5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5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5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5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5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5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5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5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5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5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5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5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5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5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5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5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5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5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5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5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5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5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5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5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5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5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5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5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5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5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5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5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5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5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5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5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5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5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5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5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5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5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5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5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5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5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5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5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5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5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5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5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5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5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5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5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5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5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5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5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5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5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5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5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5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5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5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5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5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5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5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5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5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5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5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5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5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5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5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5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5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5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5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5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5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5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5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5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5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5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5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5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5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5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5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5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5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5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5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5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5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5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5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5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5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5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5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5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5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5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5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5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5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5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5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5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5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5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5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5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5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5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5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5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5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5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5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5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5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5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5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5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5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5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5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5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5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5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5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5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5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5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5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5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5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5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5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5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5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5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5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5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5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5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5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5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5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5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5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5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5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5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5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5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5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5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5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5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5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5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5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5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5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5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5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5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5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5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5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5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5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5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5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5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5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5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5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5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5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5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5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5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5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5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5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5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5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5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5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5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5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5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5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5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5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5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5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5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5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5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5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5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5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5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5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5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5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5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5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5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5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5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5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5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5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5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5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5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5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5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5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5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5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5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5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5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5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5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5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5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5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5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5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5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5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5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5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5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5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5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5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5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5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5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5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5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5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5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5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5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5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5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5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5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5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5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5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5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5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5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5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5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5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5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5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5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5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5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5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5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5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5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5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5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5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5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5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5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5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5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5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5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5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5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5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5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5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5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5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5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5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5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5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5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5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5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5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5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5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5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5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5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5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5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5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5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5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5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5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5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5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5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5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5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5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5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5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5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5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5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5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5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5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5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5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5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5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5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5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5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5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5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5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5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5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5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5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5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5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5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5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5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5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5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5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5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5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5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5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5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5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5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5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5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5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5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5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5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5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5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5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5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5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5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5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5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5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5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5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5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5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5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5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5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5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5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5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5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5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5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5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5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5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5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5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5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5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5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5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5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5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5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5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5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5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5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5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5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5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5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5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5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5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5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5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5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5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5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5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5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5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5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5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5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5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5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5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5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5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5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5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5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5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5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5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5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5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5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5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5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5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5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5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5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5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5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5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5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5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5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5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5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5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5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5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5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5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5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5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5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5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5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5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5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5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5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5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5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5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5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5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5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5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5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5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5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5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5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5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5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5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5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5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5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5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5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5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5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5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5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5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5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5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5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5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5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5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5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5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5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5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5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5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5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5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5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5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5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5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5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5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5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5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5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5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5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5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5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5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5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5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5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5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5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5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5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5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5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5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5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5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5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5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5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5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5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5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5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5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5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5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5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5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5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5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5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5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5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5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5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5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5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5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5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5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5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5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5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5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5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5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5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5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5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5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5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5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5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5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5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5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5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5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5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5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5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5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5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5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5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5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5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5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5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5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5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5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5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5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5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5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5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5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5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5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5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5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5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5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5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5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5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5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5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5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5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5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5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5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5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5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5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5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5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5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5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5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5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5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5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5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5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5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5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5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5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5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5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5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5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5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5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5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5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5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5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5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5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5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5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5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5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5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5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5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5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5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5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5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5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5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5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5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5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5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5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5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5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5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5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5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5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5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5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5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5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5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5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5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5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5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5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5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5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5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5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5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5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5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5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5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5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5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5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5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5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5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5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5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5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5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5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5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5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5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5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5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5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5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5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5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5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5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5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5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5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5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5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5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5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5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5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5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5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5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5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5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5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5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5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5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5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5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5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5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5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5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5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5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5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5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5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5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5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5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5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5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5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5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5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5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5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5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5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5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5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5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5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5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5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5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5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5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5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5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5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5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5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5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5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5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5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5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5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5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5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5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5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5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5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5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5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5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5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5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5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5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5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5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5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5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5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5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5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5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5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5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5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5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5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5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5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5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5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5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5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5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5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5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5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5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5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5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5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5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5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5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5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5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5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5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5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5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5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5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5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5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5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5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5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5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5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5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5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5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5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5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5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5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5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5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5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5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5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5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5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5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5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5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5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5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5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5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5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5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5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5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5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5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5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5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5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5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5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5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5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5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5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5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5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5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5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5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5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5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5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5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5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5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5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5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5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5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5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5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5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5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5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5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5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5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5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5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5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5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5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5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5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5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5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5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5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5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5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5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5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5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5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5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5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5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5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5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5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5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5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5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5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B39"/>
  <sheetViews>
    <sheetView rightToLeft="1" workbookViewId="0">
      <selection activeCell="B2" sqref="B2"/>
    </sheetView>
  </sheetViews>
  <sheetFormatPr defaultRowHeight="13.8" x14ac:dyDescent="0.25"/>
  <cols>
    <col min="1" max="1" width="5.5" bestFit="1" customWidth="1"/>
    <col min="2" max="2" width="12.69921875" bestFit="1" customWidth="1"/>
    <col min="3" max="3" width="9.8984375" bestFit="1" customWidth="1"/>
    <col min="4" max="4" width="9.59765625" bestFit="1" customWidth="1"/>
    <col min="5" max="5" width="15" bestFit="1" customWidth="1"/>
    <col min="6" max="6" width="10.8984375" bestFit="1" customWidth="1"/>
    <col min="7" max="7" width="13.8984375" bestFit="1" customWidth="1"/>
    <col min="8" max="8" width="16.3984375" bestFit="1" customWidth="1"/>
    <col min="9" max="9" width="11.1992187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984375" bestFit="1" customWidth="1"/>
    <col min="15" max="15" width="9.8984375" bestFit="1" customWidth="1"/>
    <col min="16" max="16" width="10.09765625" bestFit="1" customWidth="1"/>
    <col min="17" max="17" width="13.09765625" bestFit="1" customWidth="1"/>
    <col min="18" max="18" width="9.8984375" bestFit="1" customWidth="1"/>
    <col min="19" max="19" width="15.69921875" bestFit="1" customWidth="1"/>
    <col min="20" max="20" width="10.09765625" bestFit="1" customWidth="1"/>
    <col min="21" max="21" width="17.19921875" bestFit="1" customWidth="1"/>
    <col min="22" max="22" width="18.09765625" bestFit="1" customWidth="1"/>
    <col min="23" max="23" width="11" bestFit="1" customWidth="1"/>
    <col min="24" max="24" width="12.19921875" bestFit="1" customWidth="1"/>
    <col min="25" max="25" width="9.19921875" bestFit="1" customWidth="1"/>
    <col min="26" max="27" width="9.3984375" bestFit="1" customWidth="1"/>
    <col min="28" max="28" width="11.5" bestFit="1" customWidth="1"/>
    <col min="29" max="29" width="12" bestFit="1" customWidth="1"/>
    <col min="31" max="31" width="9.8984375" bestFit="1" customWidth="1"/>
    <col min="32" max="32" width="8.8984375" bestFit="1" customWidth="1"/>
    <col min="33" max="33" width="10.69921875" bestFit="1" customWidth="1"/>
    <col min="34" max="34" width="12.69921875" bestFit="1" customWidth="1"/>
    <col min="35" max="35" width="14.09765625" bestFit="1" customWidth="1"/>
    <col min="36" max="36" width="15.19921875" bestFit="1" customWidth="1"/>
    <col min="37" max="37" width="9.8984375" bestFit="1" customWidth="1"/>
    <col min="38" max="38" width="9.5" bestFit="1" customWidth="1"/>
    <col min="39" max="39" width="9.59765625" bestFit="1" customWidth="1"/>
    <col min="40" max="40" width="14.59765625" bestFit="1" customWidth="1"/>
    <col min="41" max="41" width="13.8984375" bestFit="1" customWidth="1"/>
    <col min="43" max="43" width="12.3984375" bestFit="1" customWidth="1"/>
    <col min="44" max="44" width="7.19921875" bestFit="1" customWidth="1"/>
    <col min="45" max="45" width="10.3984375" bestFit="1" customWidth="1"/>
    <col min="46" max="46" width="18" bestFit="1" customWidth="1"/>
    <col min="47" max="47" width="14.8984375" bestFit="1" customWidth="1"/>
    <col min="48" max="48" width="12.09765625" bestFit="1" customWidth="1"/>
    <col min="49" max="49" width="7.59765625" bestFit="1" customWidth="1"/>
    <col min="50" max="50" width="11.8984375" bestFit="1" customWidth="1"/>
    <col min="51" max="51" width="9.8984375" bestFit="1" customWidth="1"/>
    <col min="52" max="52" width="13.09765625" bestFit="1" customWidth="1"/>
    <col min="53" max="53" width="11" bestFit="1" customWidth="1"/>
    <col min="54" max="54" width="13.19921875" bestFit="1" customWidth="1"/>
    <col min="55" max="55" width="11.69921875" bestFit="1" customWidth="1"/>
    <col min="56" max="56" width="14.5" bestFit="1" customWidth="1"/>
    <col min="57" max="57" width="15.5" bestFit="1" customWidth="1"/>
    <col min="58" max="58" width="11.3984375" bestFit="1" customWidth="1"/>
    <col min="59" max="59" width="16.69921875" bestFit="1" customWidth="1"/>
    <col min="60" max="60" width="11.59765625" bestFit="1" customWidth="1"/>
    <col min="61" max="61" width="17.5" bestFit="1" customWidth="1"/>
    <col min="62" max="62" width="15.5" bestFit="1" customWidth="1"/>
    <col min="63" max="63" width="16.09765625" bestFit="1" customWidth="1"/>
    <col min="64" max="64" width="15.59765625" bestFit="1" customWidth="1"/>
    <col min="65" max="65" width="16.8984375" bestFit="1" customWidth="1"/>
    <col min="66" max="66" width="16.5" bestFit="1" customWidth="1"/>
    <col min="67" max="67" width="15.09765625" bestFit="1" customWidth="1"/>
    <col min="68" max="68" width="12" bestFit="1" customWidth="1"/>
    <col min="69" max="69" width="9.09765625" bestFit="1" customWidth="1"/>
    <col min="70" max="70" width="12" bestFit="1" customWidth="1"/>
    <col min="71" max="71" width="13.59765625" bestFit="1" customWidth="1"/>
    <col min="72" max="72" width="15.69921875" bestFit="1" customWidth="1"/>
    <col min="73" max="73" width="9.19921875" bestFit="1" customWidth="1"/>
    <col min="74" max="74" width="12.09765625" bestFit="1" customWidth="1"/>
    <col min="75" max="75" width="9.8984375" bestFit="1" customWidth="1"/>
    <col min="76" max="76" width="11.5" bestFit="1" customWidth="1"/>
    <col min="77" max="77" width="8.3984375" bestFit="1" customWidth="1"/>
    <col min="79" max="79" width="10.59765625" bestFit="1" customWidth="1"/>
    <col min="80" max="80" width="11.69921875" bestFit="1" customWidth="1"/>
    <col min="81" max="81" width="11.3984375" bestFit="1" customWidth="1"/>
    <col min="82" max="82" width="7.09765625" bestFit="1" customWidth="1"/>
    <col min="83" max="83" width="6.8984375" bestFit="1" customWidth="1"/>
    <col min="84" max="84" width="13.09765625" bestFit="1" customWidth="1"/>
    <col min="85" max="85" width="16.3984375" bestFit="1" customWidth="1"/>
    <col min="86" max="86" width="8.69921875" bestFit="1" customWidth="1"/>
    <col min="87" max="87" width="9.5" bestFit="1" customWidth="1"/>
    <col min="88" max="88" width="6.69921875" bestFit="1" customWidth="1"/>
    <col min="89" max="89" width="17.8984375" bestFit="1" customWidth="1"/>
  </cols>
  <sheetData>
    <row r="1" spans="1:106" x14ac:dyDescent="0.25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</row>
    <row r="2" spans="1:106" x14ac:dyDescent="0.25">
      <c r="A2" s="1" t="s">
        <v>175</v>
      </c>
      <c r="B2" t="s">
        <v>176</v>
      </c>
      <c r="C2" s="11">
        <v>31</v>
      </c>
      <c r="D2" t="s">
        <v>177</v>
      </c>
      <c r="I2" t="s">
        <v>178</v>
      </c>
      <c r="J2" t="s">
        <v>179</v>
      </c>
      <c r="M2" t="s">
        <v>180</v>
      </c>
      <c r="S2" t="s">
        <v>181</v>
      </c>
      <c r="T2" t="s">
        <v>182</v>
      </c>
      <c r="U2" t="s">
        <v>183</v>
      </c>
      <c r="V2" t="s">
        <v>184</v>
      </c>
      <c r="Y2" t="s">
        <v>185</v>
      </c>
      <c r="Z2" t="s">
        <v>186</v>
      </c>
      <c r="AB2" t="s">
        <v>187</v>
      </c>
      <c r="AC2" t="s">
        <v>188</v>
      </c>
      <c r="AD2" s="11">
        <v>2242715</v>
      </c>
      <c r="AE2" t="s">
        <v>189</v>
      </c>
      <c r="AF2" t="s">
        <v>190</v>
      </c>
      <c r="AG2" t="s">
        <v>191</v>
      </c>
      <c r="AH2" t="s">
        <v>192</v>
      </c>
      <c r="AL2" t="s">
        <v>193</v>
      </c>
      <c r="AM2" t="s">
        <v>194</v>
      </c>
      <c r="AN2" t="s">
        <v>182</v>
      </c>
      <c r="AS2" s="11">
        <v>9</v>
      </c>
      <c r="AT2" t="s">
        <v>195</v>
      </c>
      <c r="BE2" t="s">
        <v>196</v>
      </c>
      <c r="BG2" t="s">
        <v>197</v>
      </c>
      <c r="BI2" t="s">
        <v>198</v>
      </c>
      <c r="BK2" t="s">
        <v>199</v>
      </c>
      <c r="BL2" t="s">
        <v>200</v>
      </c>
      <c r="BM2" t="s">
        <v>201</v>
      </c>
      <c r="BR2" t="s">
        <v>202</v>
      </c>
      <c r="BS2" t="s">
        <v>203</v>
      </c>
      <c r="BV2" t="s">
        <v>204</v>
      </c>
      <c r="CA2" s="11">
        <v>3</v>
      </c>
      <c r="CB2" t="s">
        <v>205</v>
      </c>
      <c r="CD2" t="s">
        <v>206</v>
      </c>
      <c r="CG2" s="11">
        <v>0</v>
      </c>
      <c r="CH2" t="s">
        <v>207</v>
      </c>
      <c r="CJ2" t="s">
        <v>180</v>
      </c>
      <c r="CM2" t="s">
        <v>180</v>
      </c>
      <c r="CN2" s="11">
        <v>0</v>
      </c>
      <c r="CO2" s="11">
        <v>2623976.5499999998</v>
      </c>
      <c r="CP2" s="11">
        <v>2623976.5499999998</v>
      </c>
      <c r="CQ2" t="s">
        <v>180</v>
      </c>
      <c r="CV2" t="s">
        <v>208</v>
      </c>
    </row>
    <row r="3" spans="1:106" x14ac:dyDescent="0.25">
      <c r="A3" s="1" t="s">
        <v>88</v>
      </c>
      <c r="B3" t="s">
        <v>89</v>
      </c>
      <c r="C3" t="s">
        <v>90</v>
      </c>
      <c r="D3" t="s">
        <v>91</v>
      </c>
      <c r="E3" t="s">
        <v>209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210</v>
      </c>
      <c r="BT3" t="s">
        <v>211</v>
      </c>
      <c r="BU3" t="s">
        <v>212</v>
      </c>
      <c r="BV3" t="s">
        <v>213</v>
      </c>
      <c r="BW3" t="s">
        <v>214</v>
      </c>
      <c r="BX3" t="s">
        <v>215</v>
      </c>
      <c r="BY3" t="s">
        <v>216</v>
      </c>
      <c r="BZ3" t="s">
        <v>217</v>
      </c>
      <c r="CA3" t="s">
        <v>218</v>
      </c>
    </row>
    <row r="4" spans="1:106" x14ac:dyDescent="0.25">
      <c r="A4" s="1" t="s">
        <v>219</v>
      </c>
      <c r="C4" t="s">
        <v>220</v>
      </c>
      <c r="D4" t="s">
        <v>221</v>
      </c>
      <c r="E4" t="s">
        <v>222</v>
      </c>
      <c r="F4" t="s">
        <v>223</v>
      </c>
      <c r="G4" t="s">
        <v>224</v>
      </c>
      <c r="J4" t="s">
        <v>225</v>
      </c>
      <c r="K4" t="s">
        <v>191</v>
      </c>
      <c r="M4" t="s">
        <v>226</v>
      </c>
      <c r="N4" t="s">
        <v>227</v>
      </c>
      <c r="O4" t="s">
        <v>196</v>
      </c>
      <c r="P4" t="s">
        <v>228</v>
      </c>
      <c r="Q4" t="s">
        <v>229</v>
      </c>
      <c r="R4" t="s">
        <v>230</v>
      </c>
      <c r="V4" t="s">
        <v>231</v>
      </c>
      <c r="W4" t="s">
        <v>232</v>
      </c>
      <c r="X4" t="s">
        <v>197</v>
      </c>
      <c r="Y4" t="s">
        <v>233</v>
      </c>
      <c r="Z4" t="s">
        <v>234</v>
      </c>
      <c r="AD4" s="11">
        <v>0</v>
      </c>
      <c r="AF4" t="s">
        <v>235</v>
      </c>
      <c r="AI4" s="1">
        <v>0</v>
      </c>
      <c r="AQ4" s="11">
        <v>0</v>
      </c>
      <c r="AR4" s="11">
        <v>22909</v>
      </c>
      <c r="AS4" s="11">
        <v>642635</v>
      </c>
      <c r="AU4" t="s">
        <v>224</v>
      </c>
      <c r="AV4" t="s">
        <v>191</v>
      </c>
      <c r="AW4" t="s">
        <v>180</v>
      </c>
      <c r="AX4" t="s">
        <v>236</v>
      </c>
      <c r="AY4" s="11">
        <v>1</v>
      </c>
      <c r="BG4" s="11">
        <v>0</v>
      </c>
      <c r="BH4" s="11">
        <v>0</v>
      </c>
      <c r="BK4" s="11">
        <v>0</v>
      </c>
      <c r="BM4" s="11">
        <v>1</v>
      </c>
      <c r="BO4" s="11">
        <v>0</v>
      </c>
      <c r="BQ4" s="11">
        <v>0</v>
      </c>
      <c r="BR4" t="s">
        <v>180</v>
      </c>
      <c r="BU4" s="11">
        <v>0</v>
      </c>
      <c r="BX4" t="s">
        <v>237</v>
      </c>
      <c r="BY4" t="s">
        <v>238</v>
      </c>
      <c r="BZ4" t="s">
        <v>239</v>
      </c>
      <c r="CA4" s="11">
        <v>0</v>
      </c>
    </row>
    <row r="5" spans="1:106" x14ac:dyDescent="0.25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6" x14ac:dyDescent="0.25">
      <c r="A6" s="1" t="s">
        <v>240</v>
      </c>
      <c r="B6" s="11">
        <v>450</v>
      </c>
      <c r="C6" s="11">
        <v>23</v>
      </c>
      <c r="D6" t="s">
        <v>241</v>
      </c>
      <c r="E6" t="s">
        <v>242</v>
      </c>
      <c r="F6" t="s">
        <v>243</v>
      </c>
      <c r="G6" s="11">
        <v>10350</v>
      </c>
      <c r="H6" t="s">
        <v>191</v>
      </c>
      <c r="I6" s="11">
        <v>450</v>
      </c>
      <c r="J6" t="s">
        <v>244</v>
      </c>
    </row>
    <row r="7" spans="1:106" x14ac:dyDescent="0.25">
      <c r="A7" s="1" t="s">
        <v>245</v>
      </c>
      <c r="B7" s="11">
        <v>450</v>
      </c>
      <c r="C7" s="11">
        <v>17</v>
      </c>
      <c r="D7" t="s">
        <v>246</v>
      </c>
      <c r="E7" t="s">
        <v>247</v>
      </c>
      <c r="F7" t="s">
        <v>243</v>
      </c>
      <c r="G7" s="11">
        <v>7650</v>
      </c>
      <c r="H7" t="s">
        <v>191</v>
      </c>
      <c r="I7" s="11">
        <v>450</v>
      </c>
      <c r="J7" t="s">
        <v>248</v>
      </c>
    </row>
    <row r="8" spans="1:106" x14ac:dyDescent="0.25">
      <c r="A8" s="1" t="s">
        <v>249</v>
      </c>
      <c r="B8" s="11">
        <v>400</v>
      </c>
      <c r="C8" s="11">
        <v>16</v>
      </c>
      <c r="D8" t="s">
        <v>250</v>
      </c>
      <c r="E8" t="s">
        <v>251</v>
      </c>
      <c r="F8" t="s">
        <v>243</v>
      </c>
      <c r="G8" s="11">
        <v>6400</v>
      </c>
      <c r="H8" t="s">
        <v>191</v>
      </c>
      <c r="I8" s="11">
        <v>400</v>
      </c>
      <c r="J8" t="s">
        <v>252</v>
      </c>
    </row>
    <row r="9" spans="1:106" x14ac:dyDescent="0.25">
      <c r="A9" s="1" t="s">
        <v>253</v>
      </c>
      <c r="B9" s="11">
        <v>250</v>
      </c>
      <c r="C9" s="11">
        <v>190</v>
      </c>
      <c r="D9" t="s">
        <v>254</v>
      </c>
      <c r="E9" t="s">
        <v>255</v>
      </c>
      <c r="F9" t="s">
        <v>256</v>
      </c>
      <c r="G9" s="11">
        <v>47500</v>
      </c>
      <c r="H9" t="s">
        <v>191</v>
      </c>
      <c r="I9" s="11">
        <v>250</v>
      </c>
      <c r="J9" t="s">
        <v>257</v>
      </c>
    </row>
    <row r="10" spans="1:106" x14ac:dyDescent="0.25">
      <c r="A10" s="1" t="s">
        <v>258</v>
      </c>
      <c r="B10" s="11">
        <v>30</v>
      </c>
      <c r="C10" s="11">
        <v>190</v>
      </c>
      <c r="D10" t="s">
        <v>259</v>
      </c>
      <c r="E10" t="s">
        <v>260</v>
      </c>
      <c r="F10" t="s">
        <v>256</v>
      </c>
      <c r="G10" s="11">
        <v>5700</v>
      </c>
      <c r="H10" t="s">
        <v>191</v>
      </c>
      <c r="I10" s="11">
        <v>30</v>
      </c>
      <c r="J10" t="s">
        <v>261</v>
      </c>
    </row>
    <row r="11" spans="1:106" x14ac:dyDescent="0.25">
      <c r="A11" s="1" t="s">
        <v>262</v>
      </c>
      <c r="B11" s="11">
        <v>85</v>
      </c>
      <c r="C11" s="11">
        <v>105</v>
      </c>
      <c r="D11" t="s">
        <v>263</v>
      </c>
      <c r="E11" t="s">
        <v>264</v>
      </c>
      <c r="F11" t="s">
        <v>256</v>
      </c>
      <c r="G11" s="11">
        <v>8925</v>
      </c>
      <c r="H11" t="s">
        <v>191</v>
      </c>
      <c r="I11" s="11">
        <v>85</v>
      </c>
      <c r="J11" t="s">
        <v>265</v>
      </c>
    </row>
    <row r="12" spans="1:106" x14ac:dyDescent="0.25">
      <c r="A12" s="1" t="s">
        <v>266</v>
      </c>
      <c r="B12" s="11">
        <v>40</v>
      </c>
      <c r="C12" s="11">
        <v>155</v>
      </c>
      <c r="D12" t="s">
        <v>267</v>
      </c>
      <c r="E12" t="s">
        <v>268</v>
      </c>
      <c r="F12" t="s">
        <v>256</v>
      </c>
      <c r="G12" s="11">
        <v>6200</v>
      </c>
      <c r="H12" t="s">
        <v>191</v>
      </c>
      <c r="I12" s="11">
        <v>40</v>
      </c>
      <c r="J12" t="s">
        <v>269</v>
      </c>
    </row>
    <row r="13" spans="1:106" x14ac:dyDescent="0.25">
      <c r="A13" s="1" t="s">
        <v>270</v>
      </c>
      <c r="B13" s="11">
        <v>150</v>
      </c>
      <c r="C13" s="11">
        <v>105</v>
      </c>
      <c r="D13" t="s">
        <v>271</v>
      </c>
      <c r="E13" t="s">
        <v>272</v>
      </c>
      <c r="F13" t="s">
        <v>273</v>
      </c>
      <c r="G13" s="11">
        <v>15750</v>
      </c>
      <c r="H13" t="s">
        <v>191</v>
      </c>
      <c r="I13" s="11">
        <v>150</v>
      </c>
      <c r="J13" t="s">
        <v>274</v>
      </c>
    </row>
    <row r="14" spans="1:106" x14ac:dyDescent="0.25">
      <c r="A14" s="1" t="s">
        <v>275</v>
      </c>
      <c r="B14" s="11">
        <v>2</v>
      </c>
      <c r="C14" s="11">
        <v>8200</v>
      </c>
      <c r="D14" t="s">
        <v>276</v>
      </c>
      <c r="E14" t="s">
        <v>277</v>
      </c>
      <c r="F14" t="s">
        <v>278</v>
      </c>
      <c r="G14" s="11">
        <v>16400</v>
      </c>
      <c r="H14" t="s">
        <v>191</v>
      </c>
      <c r="I14" s="11">
        <v>2</v>
      </c>
      <c r="J14" t="s">
        <v>279</v>
      </c>
    </row>
    <row r="15" spans="1:106" x14ac:dyDescent="0.25">
      <c r="A15" s="1" t="s">
        <v>280</v>
      </c>
      <c r="B15" s="11">
        <v>2</v>
      </c>
      <c r="C15" s="11">
        <v>7000</v>
      </c>
      <c r="D15" t="s">
        <v>281</v>
      </c>
      <c r="E15" t="s">
        <v>282</v>
      </c>
      <c r="F15" t="s">
        <v>278</v>
      </c>
      <c r="G15" s="11">
        <v>14000</v>
      </c>
      <c r="H15" t="s">
        <v>191</v>
      </c>
      <c r="I15" s="11">
        <v>2</v>
      </c>
      <c r="J15" t="s">
        <v>283</v>
      </c>
    </row>
    <row r="16" spans="1:106" x14ac:dyDescent="0.25">
      <c r="A16" s="1" t="s">
        <v>284</v>
      </c>
      <c r="B16" s="11">
        <v>2</v>
      </c>
      <c r="C16" s="11">
        <v>15000</v>
      </c>
      <c r="D16" t="s">
        <v>285</v>
      </c>
      <c r="E16" t="s">
        <v>286</v>
      </c>
      <c r="F16" t="s">
        <v>278</v>
      </c>
      <c r="G16" s="11">
        <v>30000</v>
      </c>
      <c r="H16" t="s">
        <v>191</v>
      </c>
      <c r="I16" s="11">
        <v>2</v>
      </c>
      <c r="J16" t="s">
        <v>287</v>
      </c>
    </row>
    <row r="17" spans="1:10" x14ac:dyDescent="0.25">
      <c r="A17" s="1" t="s">
        <v>288</v>
      </c>
      <c r="B17" s="11">
        <v>35</v>
      </c>
      <c r="C17" s="11">
        <v>100</v>
      </c>
      <c r="D17" t="s">
        <v>289</v>
      </c>
      <c r="E17" t="s">
        <v>290</v>
      </c>
      <c r="F17" t="s">
        <v>256</v>
      </c>
      <c r="G17" s="11">
        <v>3500</v>
      </c>
      <c r="H17" t="s">
        <v>191</v>
      </c>
      <c r="I17" s="11">
        <v>35</v>
      </c>
      <c r="J17" t="s">
        <v>291</v>
      </c>
    </row>
    <row r="18" spans="1:10" x14ac:dyDescent="0.25">
      <c r="A18" s="1" t="s">
        <v>292</v>
      </c>
      <c r="B18" s="11">
        <v>40</v>
      </c>
      <c r="C18" s="11">
        <v>200</v>
      </c>
      <c r="D18" t="s">
        <v>293</v>
      </c>
      <c r="E18" t="s">
        <v>294</v>
      </c>
      <c r="F18" t="s">
        <v>256</v>
      </c>
      <c r="G18" s="11">
        <v>8000</v>
      </c>
      <c r="H18" t="s">
        <v>191</v>
      </c>
      <c r="I18" s="11">
        <v>40</v>
      </c>
      <c r="J18" t="s">
        <v>295</v>
      </c>
    </row>
    <row r="19" spans="1:10" x14ac:dyDescent="0.25">
      <c r="A19" s="1" t="s">
        <v>296</v>
      </c>
      <c r="B19" s="11">
        <v>150</v>
      </c>
      <c r="C19" s="11">
        <v>100</v>
      </c>
      <c r="D19" t="s">
        <v>297</v>
      </c>
      <c r="E19" t="s">
        <v>298</v>
      </c>
      <c r="F19" t="s">
        <v>273</v>
      </c>
      <c r="G19" s="11">
        <v>15000</v>
      </c>
      <c r="H19" t="s">
        <v>191</v>
      </c>
      <c r="I19" s="11">
        <v>150</v>
      </c>
      <c r="J19" t="s">
        <v>299</v>
      </c>
    </row>
    <row r="20" spans="1:10" x14ac:dyDescent="0.25">
      <c r="A20" s="1" t="s">
        <v>300</v>
      </c>
      <c r="B20" s="11">
        <v>10</v>
      </c>
      <c r="C20" s="11">
        <v>120</v>
      </c>
      <c r="D20" t="s">
        <v>301</v>
      </c>
      <c r="E20" t="s">
        <v>302</v>
      </c>
      <c r="F20" t="s">
        <v>256</v>
      </c>
      <c r="G20" s="11">
        <v>1200</v>
      </c>
      <c r="H20" t="s">
        <v>191</v>
      </c>
      <c r="I20" s="11">
        <v>10</v>
      </c>
      <c r="J20" t="s">
        <v>303</v>
      </c>
    </row>
    <row r="21" spans="1:10" x14ac:dyDescent="0.25">
      <c r="A21" s="1" t="s">
        <v>304</v>
      </c>
      <c r="B21" s="11">
        <v>12</v>
      </c>
      <c r="C21" s="11">
        <v>120</v>
      </c>
      <c r="D21" t="s">
        <v>305</v>
      </c>
      <c r="E21" t="s">
        <v>306</v>
      </c>
      <c r="F21" t="s">
        <v>256</v>
      </c>
      <c r="G21" s="11">
        <v>1440</v>
      </c>
      <c r="H21" t="s">
        <v>191</v>
      </c>
      <c r="I21" s="11">
        <v>12</v>
      </c>
      <c r="J21" t="s">
        <v>307</v>
      </c>
    </row>
    <row r="22" spans="1:10" x14ac:dyDescent="0.25">
      <c r="A22" s="1" t="s">
        <v>308</v>
      </c>
      <c r="B22" s="11">
        <v>4</v>
      </c>
      <c r="C22" s="11">
        <v>700</v>
      </c>
      <c r="D22" t="s">
        <v>309</v>
      </c>
      <c r="E22" t="s">
        <v>310</v>
      </c>
      <c r="F22" t="s">
        <v>93</v>
      </c>
      <c r="G22" s="11">
        <v>2800</v>
      </c>
      <c r="H22" t="s">
        <v>191</v>
      </c>
      <c r="I22" s="11">
        <v>4</v>
      </c>
      <c r="J22" t="s">
        <v>311</v>
      </c>
    </row>
    <row r="23" spans="1:10" x14ac:dyDescent="0.25">
      <c r="A23" s="1" t="s">
        <v>312</v>
      </c>
      <c r="B23" s="11">
        <v>100</v>
      </c>
      <c r="C23" s="11">
        <v>40</v>
      </c>
      <c r="D23" t="s">
        <v>313</v>
      </c>
      <c r="E23" t="s">
        <v>314</v>
      </c>
      <c r="F23" t="s">
        <v>243</v>
      </c>
      <c r="G23" s="11">
        <v>4000</v>
      </c>
      <c r="H23" t="s">
        <v>191</v>
      </c>
      <c r="I23" s="11">
        <v>100</v>
      </c>
      <c r="J23" t="s">
        <v>315</v>
      </c>
    </row>
    <row r="24" spans="1:10" x14ac:dyDescent="0.25">
      <c r="A24" s="1" t="s">
        <v>316</v>
      </c>
      <c r="B24" s="11">
        <v>50</v>
      </c>
      <c r="C24" s="11">
        <v>60</v>
      </c>
      <c r="D24" t="s">
        <v>317</v>
      </c>
      <c r="E24" t="s">
        <v>317</v>
      </c>
      <c r="F24" t="s">
        <v>243</v>
      </c>
      <c r="G24" s="11">
        <v>3000</v>
      </c>
      <c r="H24" t="s">
        <v>191</v>
      </c>
      <c r="I24" s="11">
        <v>50</v>
      </c>
      <c r="J24" t="s">
        <v>318</v>
      </c>
    </row>
    <row r="25" spans="1:10" x14ac:dyDescent="0.25">
      <c r="A25" s="1" t="s">
        <v>319</v>
      </c>
      <c r="B25" s="11">
        <v>80</v>
      </c>
      <c r="C25" s="11">
        <v>150</v>
      </c>
      <c r="D25" t="s">
        <v>320</v>
      </c>
      <c r="E25" t="s">
        <v>321</v>
      </c>
      <c r="F25" t="s">
        <v>322</v>
      </c>
      <c r="G25" s="11">
        <v>12000</v>
      </c>
      <c r="H25" t="s">
        <v>191</v>
      </c>
      <c r="I25" s="11">
        <v>80</v>
      </c>
    </row>
    <row r="26" spans="1:10" x14ac:dyDescent="0.25">
      <c r="A26" s="1" t="s">
        <v>323</v>
      </c>
      <c r="B26" s="11">
        <v>16</v>
      </c>
      <c r="C26" s="11">
        <v>200</v>
      </c>
      <c r="D26" t="s">
        <v>324</v>
      </c>
      <c r="E26" t="s">
        <v>325</v>
      </c>
      <c r="F26" t="s">
        <v>326</v>
      </c>
      <c r="G26" s="11">
        <v>3200</v>
      </c>
      <c r="H26" t="s">
        <v>191</v>
      </c>
      <c r="I26" s="11">
        <v>16</v>
      </c>
      <c r="J26" t="s">
        <v>327</v>
      </c>
    </row>
    <row r="27" spans="1:10" x14ac:dyDescent="0.25">
      <c r="A27" s="1" t="s">
        <v>328</v>
      </c>
      <c r="B27" s="11">
        <v>8</v>
      </c>
      <c r="C27" s="11">
        <v>180</v>
      </c>
      <c r="D27" t="s">
        <v>329</v>
      </c>
      <c r="E27" t="s">
        <v>330</v>
      </c>
      <c r="F27" t="s">
        <v>326</v>
      </c>
      <c r="G27" s="11">
        <v>1440</v>
      </c>
      <c r="H27" t="s">
        <v>191</v>
      </c>
      <c r="I27" s="11">
        <v>8</v>
      </c>
      <c r="J27" t="s">
        <v>331</v>
      </c>
    </row>
    <row r="28" spans="1:10" x14ac:dyDescent="0.25">
      <c r="A28" s="1" t="s">
        <v>332</v>
      </c>
      <c r="B28" s="11">
        <v>8</v>
      </c>
      <c r="C28" s="11">
        <v>150</v>
      </c>
      <c r="D28" t="s">
        <v>333</v>
      </c>
      <c r="E28" t="s">
        <v>334</v>
      </c>
      <c r="F28" t="s">
        <v>326</v>
      </c>
      <c r="G28" s="11">
        <v>1200</v>
      </c>
      <c r="H28" t="s">
        <v>191</v>
      </c>
      <c r="I28" s="11">
        <v>8</v>
      </c>
      <c r="J28" t="s">
        <v>335</v>
      </c>
    </row>
    <row r="29" spans="1:10" x14ac:dyDescent="0.25">
      <c r="A29" s="1" t="s">
        <v>336</v>
      </c>
      <c r="B29" s="11">
        <v>1</v>
      </c>
      <c r="C29" s="11">
        <v>110000</v>
      </c>
      <c r="D29" t="s">
        <v>337</v>
      </c>
      <c r="E29" t="s">
        <v>338</v>
      </c>
      <c r="F29" t="s">
        <v>278</v>
      </c>
      <c r="G29" s="11">
        <v>110000</v>
      </c>
      <c r="H29" t="s">
        <v>191</v>
      </c>
      <c r="I29" s="11">
        <v>1</v>
      </c>
      <c r="J29" t="s">
        <v>339</v>
      </c>
    </row>
    <row r="30" spans="1:10" x14ac:dyDescent="0.25">
      <c r="A30" s="1" t="s">
        <v>340</v>
      </c>
      <c r="B30" s="11">
        <v>1</v>
      </c>
      <c r="C30" s="11">
        <v>220000</v>
      </c>
      <c r="D30" t="s">
        <v>341</v>
      </c>
      <c r="E30" t="s">
        <v>342</v>
      </c>
      <c r="F30" t="s">
        <v>278</v>
      </c>
      <c r="G30" s="11">
        <v>220000</v>
      </c>
      <c r="H30" t="s">
        <v>191</v>
      </c>
      <c r="I30" s="11">
        <v>1</v>
      </c>
      <c r="J30" t="s">
        <v>343</v>
      </c>
    </row>
    <row r="31" spans="1:10" x14ac:dyDescent="0.25">
      <c r="A31" s="1" t="s">
        <v>344</v>
      </c>
      <c r="B31" s="11">
        <v>40</v>
      </c>
      <c r="C31" s="11">
        <v>130</v>
      </c>
      <c r="D31" t="s">
        <v>345</v>
      </c>
      <c r="E31" t="s">
        <v>345</v>
      </c>
      <c r="F31" t="s">
        <v>326</v>
      </c>
      <c r="G31" s="11">
        <v>5200</v>
      </c>
      <c r="H31" t="s">
        <v>191</v>
      </c>
      <c r="I31" s="11">
        <v>40</v>
      </c>
      <c r="J31" t="s">
        <v>346</v>
      </c>
    </row>
    <row r="32" spans="1:10" x14ac:dyDescent="0.25">
      <c r="A32" s="1" t="s">
        <v>347</v>
      </c>
      <c r="B32" s="11">
        <v>40</v>
      </c>
      <c r="C32" s="11">
        <v>150</v>
      </c>
      <c r="D32" t="s">
        <v>348</v>
      </c>
      <c r="E32" t="s">
        <v>349</v>
      </c>
      <c r="F32" t="s">
        <v>326</v>
      </c>
      <c r="G32" s="11">
        <v>6000</v>
      </c>
      <c r="H32" t="s">
        <v>191</v>
      </c>
      <c r="I32" s="11">
        <v>40</v>
      </c>
      <c r="J32" t="s">
        <v>350</v>
      </c>
    </row>
    <row r="33" spans="1:10" x14ac:dyDescent="0.25">
      <c r="A33" s="1" t="s">
        <v>351</v>
      </c>
      <c r="B33" s="11">
        <v>24</v>
      </c>
      <c r="C33" s="11">
        <v>320</v>
      </c>
      <c r="D33" t="s">
        <v>352</v>
      </c>
      <c r="E33" t="s">
        <v>353</v>
      </c>
      <c r="F33" t="s">
        <v>326</v>
      </c>
      <c r="G33" s="11">
        <v>7680</v>
      </c>
      <c r="H33" t="s">
        <v>191</v>
      </c>
      <c r="I33" s="11">
        <v>24</v>
      </c>
      <c r="J33" t="s">
        <v>354</v>
      </c>
    </row>
    <row r="34" spans="1:10" x14ac:dyDescent="0.25">
      <c r="A34" s="1" t="s">
        <v>355</v>
      </c>
      <c r="B34" s="11">
        <v>1</v>
      </c>
      <c r="C34" s="11">
        <v>3000</v>
      </c>
      <c r="D34" t="s">
        <v>356</v>
      </c>
      <c r="E34" t="s">
        <v>357</v>
      </c>
      <c r="F34" t="s">
        <v>358</v>
      </c>
      <c r="G34" s="11">
        <v>3000</v>
      </c>
      <c r="H34" t="s">
        <v>191</v>
      </c>
      <c r="I34" s="11">
        <v>1</v>
      </c>
      <c r="J34" t="s">
        <v>359</v>
      </c>
    </row>
    <row r="35" spans="1:10" x14ac:dyDescent="0.25">
      <c r="A35" s="1" t="s">
        <v>360</v>
      </c>
      <c r="B35" s="11">
        <v>8</v>
      </c>
      <c r="C35" s="11">
        <v>80</v>
      </c>
      <c r="D35" t="s">
        <v>361</v>
      </c>
      <c r="E35" t="s">
        <v>362</v>
      </c>
      <c r="F35" t="s">
        <v>326</v>
      </c>
      <c r="G35" s="11">
        <v>640</v>
      </c>
      <c r="H35" t="s">
        <v>191</v>
      </c>
      <c r="I35" s="11">
        <v>8</v>
      </c>
      <c r="J35" t="s">
        <v>363</v>
      </c>
    </row>
    <row r="36" spans="1:10" x14ac:dyDescent="0.25">
      <c r="A36" s="1" t="s">
        <v>364</v>
      </c>
      <c r="B36" s="11">
        <v>20</v>
      </c>
      <c r="C36" s="11">
        <v>80</v>
      </c>
      <c r="D36" t="s">
        <v>365</v>
      </c>
      <c r="E36" t="s">
        <v>366</v>
      </c>
      <c r="F36" t="s">
        <v>326</v>
      </c>
      <c r="G36" s="11">
        <v>1600</v>
      </c>
      <c r="H36" t="s">
        <v>191</v>
      </c>
      <c r="I36" s="11">
        <v>20</v>
      </c>
      <c r="J36" t="s">
        <v>367</v>
      </c>
    </row>
    <row r="37" spans="1:10" x14ac:dyDescent="0.25">
      <c r="A37" s="1" t="s">
        <v>368</v>
      </c>
      <c r="B37" s="11">
        <v>100</v>
      </c>
      <c r="C37" s="11">
        <v>350</v>
      </c>
      <c r="D37" t="s">
        <v>369</v>
      </c>
      <c r="E37" t="s">
        <v>370</v>
      </c>
      <c r="F37" t="s">
        <v>326</v>
      </c>
      <c r="G37" s="11">
        <v>35000</v>
      </c>
      <c r="H37" t="s">
        <v>191</v>
      </c>
      <c r="I37" s="11">
        <v>100</v>
      </c>
      <c r="J37" t="s">
        <v>371</v>
      </c>
    </row>
    <row r="38" spans="1:10" x14ac:dyDescent="0.25">
      <c r="A38" s="1" t="s">
        <v>372</v>
      </c>
      <c r="B38" s="11">
        <v>70</v>
      </c>
      <c r="C38" s="11">
        <v>350</v>
      </c>
      <c r="D38" t="s">
        <v>373</v>
      </c>
      <c r="E38" t="s">
        <v>374</v>
      </c>
      <c r="F38" t="s">
        <v>326</v>
      </c>
      <c r="G38" s="11">
        <v>24500</v>
      </c>
      <c r="H38" t="s">
        <v>191</v>
      </c>
      <c r="I38" s="11">
        <v>70</v>
      </c>
      <c r="J38" t="s">
        <v>375</v>
      </c>
    </row>
    <row r="39" spans="1:10" x14ac:dyDescent="0.25">
      <c r="A39" s="1" t="s">
        <v>376</v>
      </c>
      <c r="B39" s="11">
        <v>12</v>
      </c>
      <c r="C39" s="11">
        <v>280</v>
      </c>
      <c r="D39" t="s">
        <v>377</v>
      </c>
      <c r="E39" t="s">
        <v>378</v>
      </c>
      <c r="F39" t="s">
        <v>358</v>
      </c>
      <c r="G39" s="11">
        <v>3360</v>
      </c>
      <c r="H39" t="s">
        <v>191</v>
      </c>
      <c r="I39" s="11">
        <v>12</v>
      </c>
      <c r="J39" t="s">
        <v>379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ליאת שרון</cp:lastModifiedBy>
  <dcterms:created xsi:type="dcterms:W3CDTF">2022-02-08T14:14:28Z</dcterms:created>
  <dcterms:modified xsi:type="dcterms:W3CDTF">2024-04-04T08:24:16Z</dcterms:modified>
</cp:coreProperties>
</file>